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<sst xmlns="http://schemas.openxmlformats.org/spreadsheetml/2006/main" count="121" uniqueCount="39">
  <si>
    <t xml:space="preserve"> </t>
  </si>
  <si>
    <t>popis</t>
  </si>
  <si>
    <t>mj.</t>
  </si>
  <si>
    <t>výměra</t>
  </si>
  <si>
    <t>cena j.</t>
  </si>
  <si>
    <t>cena celkem</t>
  </si>
  <si>
    <t xml:space="preserve"> Chodník u č.p.995</t>
  </si>
  <si>
    <t>silniční obruby DaM vč. likvidace</t>
  </si>
  <si>
    <t>bm</t>
  </si>
  <si>
    <t>Nopová folie</t>
  </si>
  <si>
    <t>Zámková tl. 6cm do drtí</t>
  </si>
  <si>
    <t>m2</t>
  </si>
  <si>
    <t>Vybourání asf. Vč. likvidace tl. 8cm</t>
  </si>
  <si>
    <t>m3</t>
  </si>
  <si>
    <t>Ruční výkoppro nop. Folii vč. skl. A odvozu</t>
  </si>
  <si>
    <t>Řezání AB hl. 10cm</t>
  </si>
  <si>
    <t>m</t>
  </si>
  <si>
    <t>Ruční vysprávka AB tl. 10cm vč. zátěru spáry š.15cm</t>
  </si>
  <si>
    <t>Odtěžení a úprava podkladu pro ZD tl. 30cm</t>
  </si>
  <si>
    <t>Zhotovení podkladových vrstev z drtě 16/32 tl.20cm</t>
  </si>
  <si>
    <t>Chodník kolem hřiště</t>
  </si>
  <si>
    <t>zahradní obruby DaM vč. likvidace</t>
  </si>
  <si>
    <t>Ch. v zeleným od křiž ke vjezdu hř.</t>
  </si>
  <si>
    <t>Přemístnění dopr. Značky</t>
  </si>
  <si>
    <t>ks</t>
  </si>
  <si>
    <t>Vybourání bet. Patky vč. likvidace</t>
  </si>
  <si>
    <t>Celkem</t>
  </si>
  <si>
    <t xml:space="preserve"> Chodník před školkou od ul. Mariánská po el. Pilíř</t>
  </si>
  <si>
    <t>Zámková dl. Tl. 8cm do drtě</t>
  </si>
  <si>
    <t>Zámková tl. 6cm do drtě</t>
  </si>
  <si>
    <t>Přejezdové obruby</t>
  </si>
  <si>
    <t>Od vjezdu garáží po vjezd k č.p. 426</t>
  </si>
  <si>
    <t>doplnění žulových haklů</t>
  </si>
  <si>
    <t xml:space="preserve">zahradní obruby </t>
  </si>
  <si>
    <t>Doplnění žul. Obrub š 30cm</t>
  </si>
  <si>
    <t>Rovnání stávajících žul. Obrub</t>
  </si>
  <si>
    <t>Výkaz výměr:  ul.Seifrtova</t>
  </si>
  <si>
    <t>Výkaz výměr:   ul.Poštovní</t>
  </si>
  <si>
    <t xml:space="preserve">Výkaz výměr:  Bratislavská u sportovního hřiště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</si>
</sst>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 applyProtection="1">
      <alignment horizontal="left"/>
      <protection/>
    </xf>
    <xf numFmtId="0" fontId="3" fillId="0" borderId="0" xfId="0" applyFont="1" applyFill="1"/>
    <xf numFmtId="0" fontId="2" fillId="0" borderId="0" xfId="0" applyFont="1"/>
    <xf numFmtId="0" fontId="2" fillId="0" borderId="0" xfId="0" applyFont="1" applyFill="1" applyAlignment="1" applyProtection="1">
      <alignment horizontal="center"/>
      <protection/>
    </xf>
    <xf numFmtId="0" fontId="3" fillId="0" borderId="2" xfId="0" applyFont="1" applyFill="1" applyBorder="1"/>
    <xf numFmtId="0" fontId="3" fillId="0" borderId="1" xfId="0" applyFont="1" applyFill="1" applyBorder="1" applyAlignment="1" applyProtection="1">
      <alignment horizontal="left"/>
      <protection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/>
    </xf>
    <xf numFmtId="0" fontId="4" fillId="2" borderId="3" xfId="0" applyFont="1" applyFill="1" applyBorder="1"/>
    <xf numFmtId="0" fontId="4" fillId="2" borderId="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left"/>
      <protection/>
    </xf>
    <xf numFmtId="0" fontId="5" fillId="0" borderId="3" xfId="0" applyFont="1" applyFill="1" applyBorder="1"/>
    <xf numFmtId="0" fontId="5" fillId="0" borderId="3" xfId="0" applyFont="1" applyFill="1" applyBorder="1" applyAlignment="1" applyProtection="1">
      <alignment horizontal="center"/>
      <protection/>
    </xf>
    <xf numFmtId="4" fontId="0" fillId="0" borderId="3" xfId="0" applyNumberFormat="1" applyFont="1" applyFill="1" applyBorder="1"/>
    <xf numFmtId="0" fontId="0" fillId="0" borderId="3" xfId="0" applyFont="1" applyFill="1" applyBorder="1"/>
    <xf numFmtId="0" fontId="0" fillId="0" borderId="3" xfId="0" applyFill="1" applyBorder="1"/>
    <xf numFmtId="0" fontId="0" fillId="0" borderId="3" xfId="0" applyFill="1" applyBorder="1" applyAlignment="1" applyProtection="1">
      <alignment horizontal="center"/>
      <protection/>
    </xf>
    <xf numFmtId="4" fontId="0" fillId="0" borderId="3" xfId="0" applyNumberFormat="1" applyFill="1" applyBorder="1"/>
    <xf numFmtId="0" fontId="0" fillId="0" borderId="3" xfId="0" applyBorder="1"/>
    <xf numFmtId="4" fontId="0" fillId="0" borderId="3" xfId="0" applyNumberFormat="1" applyBorder="1"/>
    <xf numFmtId="0" fontId="5" fillId="0" borderId="3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3" xfId="0" applyFont="1" applyFill="1" applyBorder="1"/>
    <xf numFmtId="4" fontId="5" fillId="0" borderId="3" xfId="0" applyNumberFormat="1" applyFont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 applyProtection="1">
      <alignment horizontal="center"/>
      <protection/>
    </xf>
    <xf numFmtId="4" fontId="0" fillId="0" borderId="6" xfId="0" applyNumberFormat="1" applyFont="1" applyFill="1" applyBorder="1"/>
    <xf numFmtId="4" fontId="0" fillId="0" borderId="7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abSelected="1" workbookViewId="0" topLeftCell="A1">
      <selection activeCell="A2" sqref="A2"/>
    </sheetView>
  </sheetViews>
  <sheetFormatPr defaultColWidth="9.140625" defaultRowHeight="15"/>
  <cols>
    <col min="1" max="1" width="3.7109375" style="0" customWidth="1"/>
    <col min="3" max="3" width="37.28125" style="0" customWidth="1"/>
    <col min="4" max="4" width="5.7109375" style="0" customWidth="1"/>
    <col min="5" max="5" width="6.421875" style="0" customWidth="1"/>
    <col min="6" max="6" width="9.00390625" style="0" customWidth="1"/>
    <col min="7" max="7" width="10.7109375" style="0" customWidth="1"/>
  </cols>
  <sheetData>
    <row r="2" spans="1:7" ht="15.75">
      <c r="A2" s="1" t="s">
        <v>38</v>
      </c>
      <c r="B2" s="2"/>
      <c r="C2" s="3"/>
      <c r="D2" s="4"/>
      <c r="E2" s="2"/>
      <c r="F2" s="2"/>
      <c r="G2" s="5"/>
    </row>
    <row r="3" spans="1:7" ht="15">
      <c r="A3" s="6" t="s">
        <v>0</v>
      </c>
      <c r="B3" s="7" t="s">
        <v>0</v>
      </c>
      <c r="C3" s="8"/>
      <c r="D3" s="9"/>
      <c r="E3" s="7"/>
      <c r="F3" s="7"/>
      <c r="G3" s="5"/>
    </row>
    <row r="4" spans="1:7" ht="15">
      <c r="A4" s="10" t="s">
        <v>0</v>
      </c>
      <c r="B4" s="11"/>
      <c r="C4" s="12" t="s">
        <v>1</v>
      </c>
      <c r="D4" s="11" t="s">
        <v>2</v>
      </c>
      <c r="E4" s="11" t="s">
        <v>3</v>
      </c>
      <c r="F4" s="11" t="s">
        <v>4</v>
      </c>
      <c r="G4" s="11" t="s">
        <v>5</v>
      </c>
    </row>
    <row r="5" spans="1:7" ht="15">
      <c r="A5" s="13">
        <v>1</v>
      </c>
      <c r="B5" s="13" t="s">
        <v>6</v>
      </c>
      <c r="C5" s="13"/>
      <c r="D5" s="14"/>
      <c r="E5" s="15"/>
      <c r="F5" s="15"/>
      <c r="G5" s="15"/>
    </row>
    <row r="6" spans="1:7" ht="15">
      <c r="A6" s="16">
        <v>2</v>
      </c>
      <c r="B6" s="17" t="s">
        <v>7</v>
      </c>
      <c r="C6" s="16"/>
      <c r="D6" s="18" t="s">
        <v>8</v>
      </c>
      <c r="E6" s="15">
        <v>24</v>
      </c>
      <c r="F6" s="15"/>
      <c r="G6" s="15">
        <f aca="true" t="shared" si="0" ref="G6:G14">SUM(E6*F6)</f>
        <v>0</v>
      </c>
    </row>
    <row r="7" spans="1:7" ht="15">
      <c r="A7" s="16">
        <v>3</v>
      </c>
      <c r="B7" s="17" t="s">
        <v>9</v>
      </c>
      <c r="C7" s="16"/>
      <c r="D7" s="18" t="s">
        <v>2</v>
      </c>
      <c r="E7" s="15">
        <v>15</v>
      </c>
      <c r="F7" s="15"/>
      <c r="G7" s="15">
        <f t="shared" si="0"/>
        <v>0</v>
      </c>
    </row>
    <row r="8" spans="1:7" ht="15">
      <c r="A8" s="16">
        <v>4</v>
      </c>
      <c r="B8" s="17" t="s">
        <v>10</v>
      </c>
      <c r="C8" s="16"/>
      <c r="D8" s="18" t="s">
        <v>11</v>
      </c>
      <c r="E8" s="15">
        <v>75</v>
      </c>
      <c r="F8" s="15"/>
      <c r="G8" s="15">
        <f t="shared" si="0"/>
        <v>0</v>
      </c>
    </row>
    <row r="9" spans="1:7" ht="15">
      <c r="A9" s="16">
        <v>5</v>
      </c>
      <c r="B9" s="17" t="s">
        <v>12</v>
      </c>
      <c r="C9" s="16"/>
      <c r="D9" s="18" t="s">
        <v>13</v>
      </c>
      <c r="E9" s="19">
        <v>5.968</v>
      </c>
      <c r="F9" s="15"/>
      <c r="G9" s="15">
        <f t="shared" si="0"/>
        <v>0</v>
      </c>
    </row>
    <row r="10" spans="1:7" ht="15">
      <c r="A10" s="16">
        <v>6</v>
      </c>
      <c r="B10" s="17" t="s">
        <v>14</v>
      </c>
      <c r="C10" s="16"/>
      <c r="D10" s="18" t="s">
        <v>13</v>
      </c>
      <c r="E10" s="19">
        <v>3</v>
      </c>
      <c r="F10" s="15"/>
      <c r="G10" s="15">
        <f t="shared" si="0"/>
        <v>0</v>
      </c>
    </row>
    <row r="11" spans="1:7" ht="15">
      <c r="A11" s="20">
        <v>7</v>
      </c>
      <c r="B11" s="17" t="s">
        <v>15</v>
      </c>
      <c r="C11" s="16"/>
      <c r="D11" s="18" t="s">
        <v>16</v>
      </c>
      <c r="E11" s="19">
        <v>24</v>
      </c>
      <c r="F11" s="15"/>
      <c r="G11" s="15">
        <f t="shared" si="0"/>
        <v>0</v>
      </c>
    </row>
    <row r="12" spans="1:7" ht="15">
      <c r="A12" s="20">
        <v>8</v>
      </c>
      <c r="B12" s="17" t="s">
        <v>17</v>
      </c>
      <c r="C12" s="16"/>
      <c r="D12" s="18" t="s">
        <v>11</v>
      </c>
      <c r="E12" s="19">
        <v>3.6</v>
      </c>
      <c r="F12" s="15"/>
      <c r="G12" s="15">
        <f>E12*F12</f>
        <v>0</v>
      </c>
    </row>
    <row r="13" spans="1:7" ht="15">
      <c r="A13" s="16">
        <v>9</v>
      </c>
      <c r="B13" s="17" t="s">
        <v>18</v>
      </c>
      <c r="C13" s="16"/>
      <c r="D13" s="18" t="s">
        <v>13</v>
      </c>
      <c r="E13" s="19">
        <v>22.38</v>
      </c>
      <c r="F13" s="15"/>
      <c r="G13" s="15">
        <f t="shared" si="0"/>
        <v>0</v>
      </c>
    </row>
    <row r="14" spans="1:7" ht="15">
      <c r="A14" s="16">
        <v>10</v>
      </c>
      <c r="B14" s="17" t="s">
        <v>19</v>
      </c>
      <c r="C14" s="16"/>
      <c r="D14" s="18" t="s">
        <v>13</v>
      </c>
      <c r="E14" s="15">
        <f>74.6*0.2</f>
        <v>14.92</v>
      </c>
      <c r="F14" s="15"/>
      <c r="G14" s="15">
        <f t="shared" si="0"/>
        <v>0</v>
      </c>
    </row>
    <row r="15" spans="1:7" ht="15">
      <c r="A15" s="20"/>
      <c r="B15" s="20"/>
      <c r="C15" s="20"/>
      <c r="D15" s="20"/>
      <c r="E15" s="20"/>
      <c r="F15" s="20"/>
      <c r="G15" s="21">
        <f>SUM(G5:G14)</f>
        <v>0</v>
      </c>
    </row>
    <row r="16" spans="1:7" ht="15">
      <c r="A16" s="20">
        <v>11</v>
      </c>
      <c r="B16" s="22" t="s">
        <v>20</v>
      </c>
      <c r="C16" s="20"/>
      <c r="D16" s="20"/>
      <c r="E16" s="20"/>
      <c r="F16" s="20"/>
      <c r="G16" s="20"/>
    </row>
    <row r="17" spans="1:7" ht="15">
      <c r="A17" s="20">
        <v>12</v>
      </c>
      <c r="B17" s="17" t="s">
        <v>7</v>
      </c>
      <c r="C17" s="16"/>
      <c r="D17" s="18" t="s">
        <v>8</v>
      </c>
      <c r="E17" s="15">
        <v>60</v>
      </c>
      <c r="F17" s="15"/>
      <c r="G17" s="15">
        <f aca="true" t="shared" si="1" ref="G17:G24">SUM(E17*F17)</f>
        <v>0</v>
      </c>
    </row>
    <row r="18" spans="1:7" ht="15">
      <c r="A18" s="20">
        <v>13</v>
      </c>
      <c r="B18" s="17" t="s">
        <v>21</v>
      </c>
      <c r="C18" s="16"/>
      <c r="D18" s="18" t="s">
        <v>8</v>
      </c>
      <c r="E18" s="15">
        <v>60</v>
      </c>
      <c r="F18" s="15"/>
      <c r="G18" s="15">
        <f t="shared" si="1"/>
        <v>0</v>
      </c>
    </row>
    <row r="19" spans="1:7" ht="15">
      <c r="A19" s="20">
        <v>14</v>
      </c>
      <c r="B19" s="17" t="s">
        <v>10</v>
      </c>
      <c r="C19" s="16"/>
      <c r="D19" s="18" t="s">
        <v>11</v>
      </c>
      <c r="E19" s="15">
        <v>120</v>
      </c>
      <c r="F19" s="15"/>
      <c r="G19" s="15">
        <f t="shared" si="1"/>
        <v>0</v>
      </c>
    </row>
    <row r="20" spans="1:7" ht="15">
      <c r="A20" s="20">
        <v>15</v>
      </c>
      <c r="B20" s="17" t="s">
        <v>12</v>
      </c>
      <c r="C20" s="16"/>
      <c r="D20" s="18" t="s">
        <v>13</v>
      </c>
      <c r="E20" s="19">
        <f>120*0.08</f>
        <v>9.6</v>
      </c>
      <c r="F20" s="15"/>
      <c r="G20" s="15">
        <f t="shared" si="1"/>
        <v>0</v>
      </c>
    </row>
    <row r="21" spans="1:7" ht="15">
      <c r="A21" s="20">
        <v>16</v>
      </c>
      <c r="B21" s="17" t="s">
        <v>15</v>
      </c>
      <c r="C21" s="16"/>
      <c r="D21" s="18" t="s">
        <v>16</v>
      </c>
      <c r="E21" s="19">
        <v>60</v>
      </c>
      <c r="F21" s="15"/>
      <c r="G21" s="15">
        <f t="shared" si="1"/>
        <v>0</v>
      </c>
    </row>
    <row r="22" spans="1:7" ht="15">
      <c r="A22" s="20">
        <v>17</v>
      </c>
      <c r="B22" s="17" t="s">
        <v>17</v>
      </c>
      <c r="C22" s="16"/>
      <c r="D22" s="18" t="s">
        <v>11</v>
      </c>
      <c r="E22" s="19">
        <v>9</v>
      </c>
      <c r="F22" s="15"/>
      <c r="G22" s="15">
        <f>E22*F22</f>
        <v>0</v>
      </c>
    </row>
    <row r="23" spans="1:7" ht="15">
      <c r="A23" s="20">
        <v>18</v>
      </c>
      <c r="B23" s="17" t="s">
        <v>18</v>
      </c>
      <c r="C23" s="16"/>
      <c r="D23" s="18" t="s">
        <v>13</v>
      </c>
      <c r="E23" s="19">
        <f>120*0.3</f>
        <v>36</v>
      </c>
      <c r="F23" s="15"/>
      <c r="G23" s="15">
        <f t="shared" si="1"/>
        <v>0</v>
      </c>
    </row>
    <row r="24" spans="1:7" ht="15">
      <c r="A24" s="20">
        <v>19</v>
      </c>
      <c r="B24" s="17" t="s">
        <v>19</v>
      </c>
      <c r="C24" s="16"/>
      <c r="D24" s="18" t="s">
        <v>13</v>
      </c>
      <c r="E24" s="15">
        <f>120*0.2</f>
        <v>24</v>
      </c>
      <c r="F24" s="15"/>
      <c r="G24" s="15">
        <f t="shared" si="1"/>
        <v>0</v>
      </c>
    </row>
    <row r="25" spans="1:7" ht="15">
      <c r="A25" s="20"/>
      <c r="B25" s="20"/>
      <c r="C25" s="20"/>
      <c r="D25" s="20"/>
      <c r="E25" s="20"/>
      <c r="F25" s="20"/>
      <c r="G25" s="21">
        <f>SUM(G17:G24)</f>
        <v>0</v>
      </c>
    </row>
    <row r="26" spans="1:7" ht="15">
      <c r="A26" s="20">
        <v>20</v>
      </c>
      <c r="B26" s="22" t="s">
        <v>22</v>
      </c>
      <c r="C26" s="20"/>
      <c r="D26" s="20"/>
      <c r="E26" s="20"/>
      <c r="F26" s="20"/>
      <c r="G26" s="20"/>
    </row>
    <row r="27" spans="1:7" ht="15">
      <c r="A27" s="20">
        <v>21</v>
      </c>
      <c r="B27" s="17" t="s">
        <v>7</v>
      </c>
      <c r="C27" s="16"/>
      <c r="D27" s="18" t="s">
        <v>8</v>
      </c>
      <c r="E27" s="15">
        <v>30.5</v>
      </c>
      <c r="F27" s="15"/>
      <c r="G27" s="15">
        <f aca="true" t="shared" si="2" ref="G27:G35">SUM(E27*F27)</f>
        <v>0</v>
      </c>
    </row>
    <row r="28" spans="1:7" ht="15">
      <c r="A28" s="20">
        <v>22</v>
      </c>
      <c r="B28" s="17" t="s">
        <v>21</v>
      </c>
      <c r="C28" s="16"/>
      <c r="D28" s="18" t="s">
        <v>8</v>
      </c>
      <c r="E28" s="15">
        <v>30.5</v>
      </c>
      <c r="F28" s="15"/>
      <c r="G28" s="15">
        <f t="shared" si="2"/>
        <v>0</v>
      </c>
    </row>
    <row r="29" spans="1:7" ht="15">
      <c r="A29" s="20">
        <v>23</v>
      </c>
      <c r="B29" s="17" t="s">
        <v>10</v>
      </c>
      <c r="C29" s="16"/>
      <c r="D29" s="18" t="s">
        <v>11</v>
      </c>
      <c r="E29" s="15">
        <v>46</v>
      </c>
      <c r="F29" s="15"/>
      <c r="G29" s="15">
        <f t="shared" si="2"/>
        <v>0</v>
      </c>
    </row>
    <row r="30" spans="1:7" ht="15">
      <c r="A30" s="20">
        <v>24</v>
      </c>
      <c r="B30" s="17" t="s">
        <v>23</v>
      </c>
      <c r="C30" s="16"/>
      <c r="D30" s="18" t="s">
        <v>24</v>
      </c>
      <c r="E30" s="15">
        <v>1</v>
      </c>
      <c r="F30" s="15"/>
      <c r="G30" s="15">
        <f>E30*F30</f>
        <v>0</v>
      </c>
    </row>
    <row r="31" spans="1:7" ht="15">
      <c r="A31" s="20">
        <v>25</v>
      </c>
      <c r="B31" s="17" t="s">
        <v>25</v>
      </c>
      <c r="C31" s="16"/>
      <c r="D31" s="18" t="s">
        <v>24</v>
      </c>
      <c r="E31" s="19">
        <v>1</v>
      </c>
      <c r="F31" s="15"/>
      <c r="G31" s="15">
        <f t="shared" si="2"/>
        <v>0</v>
      </c>
    </row>
    <row r="32" spans="1:7" ht="15">
      <c r="A32" s="20">
        <v>26</v>
      </c>
      <c r="B32" s="17" t="s">
        <v>15</v>
      </c>
      <c r="C32" s="16"/>
      <c r="D32" s="18" t="s">
        <v>16</v>
      </c>
      <c r="E32" s="19">
        <v>30.54</v>
      </c>
      <c r="F32" s="15"/>
      <c r="G32" s="15">
        <f t="shared" si="2"/>
        <v>0</v>
      </c>
    </row>
    <row r="33" spans="1:7" ht="15">
      <c r="A33" s="20">
        <v>27</v>
      </c>
      <c r="B33" s="17" t="s">
        <v>17</v>
      </c>
      <c r="C33" s="16"/>
      <c r="D33" s="18" t="s">
        <v>11</v>
      </c>
      <c r="E33" s="19">
        <v>4.6</v>
      </c>
      <c r="F33" s="15"/>
      <c r="G33" s="15">
        <f>E33*F33</f>
        <v>0</v>
      </c>
    </row>
    <row r="34" spans="1:7" ht="15">
      <c r="A34" s="20">
        <v>28</v>
      </c>
      <c r="B34" s="17" t="s">
        <v>18</v>
      </c>
      <c r="C34" s="16"/>
      <c r="D34" s="18" t="s">
        <v>13</v>
      </c>
      <c r="E34" s="19">
        <f>45*0.3</f>
        <v>13.5</v>
      </c>
      <c r="F34" s="15"/>
      <c r="G34" s="15">
        <f t="shared" si="2"/>
        <v>0</v>
      </c>
    </row>
    <row r="35" spans="1:7" ht="15">
      <c r="A35" s="20">
        <v>29</v>
      </c>
      <c r="B35" s="17" t="s">
        <v>19</v>
      </c>
      <c r="C35" s="16"/>
      <c r="D35" s="18" t="s">
        <v>13</v>
      </c>
      <c r="E35" s="15">
        <f>45*0.2</f>
        <v>9</v>
      </c>
      <c r="F35" s="15"/>
      <c r="G35" s="15">
        <f t="shared" si="2"/>
        <v>0</v>
      </c>
    </row>
    <row r="36" spans="1:7" ht="15">
      <c r="A36" s="20"/>
      <c r="B36" s="20"/>
      <c r="C36" s="20"/>
      <c r="D36" s="20"/>
      <c r="E36" s="20"/>
      <c r="F36" s="20"/>
      <c r="G36" s="21">
        <f>SUM(G27:G35)</f>
        <v>0</v>
      </c>
    </row>
    <row r="38" spans="2:7" ht="15">
      <c r="B38" s="23" t="s">
        <v>26</v>
      </c>
      <c r="G38" s="24">
        <f>G15+G25+G36</f>
        <v>0</v>
      </c>
    </row>
    <row r="40" spans="1:7" ht="15.75">
      <c r="A40" s="1" t="s">
        <v>36</v>
      </c>
      <c r="B40" s="2"/>
      <c r="C40" s="3"/>
      <c r="D40" s="4"/>
      <c r="E40" s="2"/>
      <c r="F40" s="2"/>
      <c r="G40" s="5"/>
    </row>
    <row r="41" spans="1:7" ht="15">
      <c r="A41" s="6" t="s">
        <v>0</v>
      </c>
      <c r="B41" s="7" t="s">
        <v>0</v>
      </c>
      <c r="C41" s="8"/>
      <c r="D41" s="9"/>
      <c r="E41" s="7"/>
      <c r="F41" s="7"/>
      <c r="G41" s="5"/>
    </row>
    <row r="42" spans="1:7" ht="15">
      <c r="A42" s="10" t="s">
        <v>0</v>
      </c>
      <c r="B42" s="11"/>
      <c r="C42" s="12" t="s">
        <v>1</v>
      </c>
      <c r="D42" s="11" t="s">
        <v>2</v>
      </c>
      <c r="E42" s="11" t="s">
        <v>3</v>
      </c>
      <c r="F42" s="11" t="s">
        <v>4</v>
      </c>
      <c r="G42" s="11" t="s">
        <v>5</v>
      </c>
    </row>
    <row r="43" spans="1:7" ht="15">
      <c r="A43" s="13">
        <v>1</v>
      </c>
      <c r="B43" s="13" t="s">
        <v>27</v>
      </c>
      <c r="C43" s="13"/>
      <c r="D43" s="14"/>
      <c r="E43" s="15"/>
      <c r="F43" s="15"/>
      <c r="G43" s="15"/>
    </row>
    <row r="44" spans="1:7" ht="15">
      <c r="A44" s="20">
        <v>2</v>
      </c>
      <c r="B44" s="17" t="s">
        <v>7</v>
      </c>
      <c r="C44" s="16"/>
      <c r="D44" s="18" t="s">
        <v>8</v>
      </c>
      <c r="E44" s="15">
        <v>68</v>
      </c>
      <c r="F44" s="15"/>
      <c r="G44" s="15">
        <f aca="true" t="shared" si="3" ref="G44:G52">SUM(E44*F44)</f>
        <v>0</v>
      </c>
    </row>
    <row r="45" spans="1:7" ht="15">
      <c r="A45" s="20">
        <v>3</v>
      </c>
      <c r="B45" s="17" t="s">
        <v>28</v>
      </c>
      <c r="C45" s="16"/>
      <c r="D45" s="18" t="s">
        <v>8</v>
      </c>
      <c r="E45" s="15">
        <v>17.1</v>
      </c>
      <c r="F45" s="15"/>
      <c r="G45" s="15">
        <f t="shared" si="3"/>
        <v>0</v>
      </c>
    </row>
    <row r="46" spans="1:7" ht="15">
      <c r="A46" s="20">
        <v>4</v>
      </c>
      <c r="B46" s="17" t="s">
        <v>29</v>
      </c>
      <c r="C46" s="16"/>
      <c r="D46" s="18" t="s">
        <v>11</v>
      </c>
      <c r="E46" s="15">
        <v>246.1</v>
      </c>
      <c r="F46" s="15"/>
      <c r="G46" s="15">
        <f t="shared" si="3"/>
        <v>0</v>
      </c>
    </row>
    <row r="47" spans="1:7" ht="15">
      <c r="A47" s="20">
        <v>5</v>
      </c>
      <c r="B47" s="17" t="s">
        <v>12</v>
      </c>
      <c r="C47" s="16"/>
      <c r="D47" s="18" t="s">
        <v>13</v>
      </c>
      <c r="E47" s="19">
        <v>21.056</v>
      </c>
      <c r="F47" s="15"/>
      <c r="G47" s="15">
        <f t="shared" si="3"/>
        <v>0</v>
      </c>
    </row>
    <row r="48" spans="1:7" ht="15">
      <c r="A48" s="20">
        <v>6</v>
      </c>
      <c r="B48" s="17" t="s">
        <v>30</v>
      </c>
      <c r="C48" s="16"/>
      <c r="D48" s="18" t="s">
        <v>16</v>
      </c>
      <c r="E48" s="19">
        <v>14</v>
      </c>
      <c r="F48" s="15"/>
      <c r="G48" s="15">
        <f t="shared" si="3"/>
        <v>0</v>
      </c>
    </row>
    <row r="49" spans="1:7" ht="15">
      <c r="A49" s="20">
        <v>7</v>
      </c>
      <c r="B49" s="17" t="s">
        <v>18</v>
      </c>
      <c r="C49" s="16"/>
      <c r="D49" s="18" t="s">
        <v>13</v>
      </c>
      <c r="E49" s="19">
        <v>78.96</v>
      </c>
      <c r="F49" s="15"/>
      <c r="G49" s="15">
        <f t="shared" si="3"/>
        <v>0</v>
      </c>
    </row>
    <row r="50" spans="1:7" ht="15">
      <c r="A50" s="20">
        <v>9</v>
      </c>
      <c r="B50" s="17" t="s">
        <v>15</v>
      </c>
      <c r="C50" s="16"/>
      <c r="D50" s="18" t="s">
        <v>16</v>
      </c>
      <c r="E50" s="19">
        <v>82</v>
      </c>
      <c r="F50" s="15"/>
      <c r="G50" s="15">
        <f t="shared" si="3"/>
        <v>0</v>
      </c>
    </row>
    <row r="51" spans="1:7" ht="15">
      <c r="A51" s="20">
        <v>10</v>
      </c>
      <c r="B51" s="17" t="s">
        <v>17</v>
      </c>
      <c r="C51" s="16"/>
      <c r="D51" s="18" t="s">
        <v>11</v>
      </c>
      <c r="E51" s="19">
        <f>82*0.15</f>
        <v>12.299999999999999</v>
      </c>
      <c r="F51" s="15"/>
      <c r="G51" s="15">
        <f>E51*F51</f>
        <v>0</v>
      </c>
    </row>
    <row r="52" spans="1:7" ht="15">
      <c r="A52" s="20">
        <v>11</v>
      </c>
      <c r="B52" s="17" t="s">
        <v>19</v>
      </c>
      <c r="C52" s="16"/>
      <c r="D52" s="18" t="s">
        <v>13</v>
      </c>
      <c r="E52" s="15">
        <v>78.96</v>
      </c>
      <c r="F52" s="15"/>
      <c r="G52" s="15">
        <f t="shared" si="3"/>
        <v>0</v>
      </c>
    </row>
    <row r="53" spans="1:7" ht="15">
      <c r="A53" s="20">
        <v>12</v>
      </c>
      <c r="B53" s="25" t="s">
        <v>26</v>
      </c>
      <c r="C53" s="20"/>
      <c r="D53" s="20"/>
      <c r="E53" s="20"/>
      <c r="F53" s="20"/>
      <c r="G53" s="26">
        <f>SUM(G44:G52)</f>
        <v>0</v>
      </c>
    </row>
    <row r="55" ht="15.75">
      <c r="A55" s="1" t="s">
        <v>37</v>
      </c>
    </row>
    <row r="56" spans="1:7" ht="15">
      <c r="A56" s="10" t="s">
        <v>0</v>
      </c>
      <c r="B56" s="11"/>
      <c r="C56" s="12" t="s">
        <v>1</v>
      </c>
      <c r="D56" s="11" t="s">
        <v>2</v>
      </c>
      <c r="E56" s="11" t="s">
        <v>3</v>
      </c>
      <c r="F56" s="11" t="s">
        <v>4</v>
      </c>
      <c r="G56" s="11" t="s">
        <v>5</v>
      </c>
    </row>
    <row r="57" spans="1:7" ht="15">
      <c r="A57" s="27">
        <v>1</v>
      </c>
      <c r="B57" s="28" t="s">
        <v>31</v>
      </c>
      <c r="C57" s="28"/>
      <c r="D57" s="29"/>
      <c r="E57" s="30"/>
      <c r="F57" s="30"/>
      <c r="G57" s="31"/>
    </row>
    <row r="58" spans="1:7" ht="15">
      <c r="A58" s="20">
        <v>2</v>
      </c>
      <c r="B58" s="17" t="s">
        <v>32</v>
      </c>
      <c r="C58" s="16"/>
      <c r="D58" s="18" t="s">
        <v>8</v>
      </c>
      <c r="E58" s="15">
        <v>0</v>
      </c>
      <c r="F58" s="15"/>
      <c r="G58" s="15">
        <f aca="true" t="shared" si="4" ref="G58:G64">SUM(E58*F58)</f>
        <v>0</v>
      </c>
    </row>
    <row r="59" spans="1:7" ht="15">
      <c r="A59" s="20">
        <v>3</v>
      </c>
      <c r="B59" s="17" t="s">
        <v>33</v>
      </c>
      <c r="C59" s="16"/>
      <c r="D59" s="18" t="s">
        <v>8</v>
      </c>
      <c r="E59" s="15">
        <v>23</v>
      </c>
      <c r="F59" s="15"/>
      <c r="G59" s="15">
        <f t="shared" si="4"/>
        <v>0</v>
      </c>
    </row>
    <row r="60" spans="1:7" ht="15">
      <c r="A60" s="20">
        <v>4</v>
      </c>
      <c r="B60" s="17" t="s">
        <v>34</v>
      </c>
      <c r="C60" s="16"/>
      <c r="D60" s="18" t="s">
        <v>16</v>
      </c>
      <c r="E60" s="15">
        <v>10</v>
      </c>
      <c r="F60" s="15"/>
      <c r="G60" s="15">
        <f t="shared" si="4"/>
        <v>0</v>
      </c>
    </row>
    <row r="61" spans="1:7" ht="15">
      <c r="A61" s="20">
        <v>5</v>
      </c>
      <c r="B61" s="17" t="s">
        <v>29</v>
      </c>
      <c r="C61" s="16"/>
      <c r="D61" s="18" t="s">
        <v>11</v>
      </c>
      <c r="E61" s="15">
        <v>227.4</v>
      </c>
      <c r="F61" s="15"/>
      <c r="G61" s="15">
        <f t="shared" si="4"/>
        <v>0</v>
      </c>
    </row>
    <row r="62" spans="1:7" ht="15">
      <c r="A62" s="20">
        <v>6</v>
      </c>
      <c r="B62" s="17" t="s">
        <v>12</v>
      </c>
      <c r="C62" s="16"/>
      <c r="D62" s="18" t="s">
        <v>13</v>
      </c>
      <c r="E62" s="19">
        <v>18.19</v>
      </c>
      <c r="F62" s="15"/>
      <c r="G62" s="15">
        <f t="shared" si="4"/>
        <v>0</v>
      </c>
    </row>
    <row r="63" spans="1:7" ht="15">
      <c r="A63" s="20">
        <v>7</v>
      </c>
      <c r="B63" s="17" t="s">
        <v>30</v>
      </c>
      <c r="C63" s="16"/>
      <c r="D63" s="18" t="s">
        <v>16</v>
      </c>
      <c r="E63" s="19">
        <v>0</v>
      </c>
      <c r="F63" s="15"/>
      <c r="G63" s="15">
        <f t="shared" si="4"/>
        <v>0</v>
      </c>
    </row>
    <row r="64" spans="1:7" ht="15">
      <c r="A64" s="20">
        <v>8</v>
      </c>
      <c r="B64" s="17" t="s">
        <v>35</v>
      </c>
      <c r="C64" s="16"/>
      <c r="D64" s="18" t="s">
        <v>16</v>
      </c>
      <c r="E64" s="19">
        <v>116</v>
      </c>
      <c r="F64" s="15"/>
      <c r="G64" s="15">
        <f t="shared" si="4"/>
        <v>0</v>
      </c>
    </row>
    <row r="65" spans="1:7" ht="15">
      <c r="A65" s="20">
        <v>9</v>
      </c>
      <c r="B65" s="17" t="s">
        <v>18</v>
      </c>
      <c r="C65" s="16"/>
      <c r="D65" s="18" t="s">
        <v>13</v>
      </c>
      <c r="E65" s="19">
        <v>68.22</v>
      </c>
      <c r="F65" s="15"/>
      <c r="G65" s="15">
        <f>E65*F65</f>
        <v>0</v>
      </c>
    </row>
    <row r="66" spans="1:7" ht="15">
      <c r="A66" s="20">
        <v>10</v>
      </c>
      <c r="B66" s="17" t="s">
        <v>19</v>
      </c>
      <c r="C66" s="16"/>
      <c r="D66" s="18" t="s">
        <v>13</v>
      </c>
      <c r="E66" s="15">
        <v>45.48</v>
      </c>
      <c r="F66" s="15"/>
      <c r="G66" s="15">
        <f>E66*F66</f>
        <v>0</v>
      </c>
    </row>
    <row r="67" spans="1:7" ht="15">
      <c r="A67" s="20">
        <v>11</v>
      </c>
      <c r="B67" s="25" t="s">
        <v>26</v>
      </c>
      <c r="C67" s="20"/>
      <c r="D67" s="20"/>
      <c r="E67" s="20"/>
      <c r="F67" s="20"/>
      <c r="G67" s="26">
        <f>SUM(G58:G66)</f>
        <v>0</v>
      </c>
    </row>
  </sheetData>
  <printOptions/>
  <pageMargins left="0.7" right="0.7" top="0.787401575" bottom="0.787401575" header="0.3" footer="0.3"/>
  <pageSetup horizontalDpi="300" verticalDpi="300" orientation="portrait" paperSize="9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2016-05-02T06:24:25Z</dcterms:modified>
  <cp:category/>
  <cp:version/>
  <cp:contentType/>
  <cp:contentStatus/>
</cp:coreProperties>
</file>