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<sst xmlns="http://schemas.openxmlformats.org/spreadsheetml/2006/main" count="81" uniqueCount="66">
  <si>
    <t>VÝKAZ VÝMĚR - OPRAVA OBRUBNÍKU UL. KARLOVA, VARNSDORF</t>
  </si>
  <si>
    <t>POLOŽKA</t>
  </si>
  <si>
    <t>KÓD</t>
  </si>
  <si>
    <t>POPIS</t>
  </si>
  <si>
    <t>MNOŽSTVÍ</t>
  </si>
  <si>
    <t>CENA/m.j.</t>
  </si>
  <si>
    <t>CENA CELKEM</t>
  </si>
  <si>
    <t>CELKEM S DPH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</si>
  <si>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</si>
  <si>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</si>
  <si>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</si>
  <si>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</si>
  <si>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</si>
  <si>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</si>
  <si>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</si>
  <si>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</si>
  <si>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</si>
  <si>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</si>
  <si>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</si>
  <si>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</si>
  <si>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</si>
  <si>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</si>
  <si>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</si>
  <si>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</si>
  <si>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</si>
  <si>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</si>
  <si>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</si>
  <si>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</si>
  <si>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</si>
  <si>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</si>
  <si>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Vytyčení inženýrských sítí</t>
  </si>
  <si>
    <t>460010000r</t>
  </si>
  <si>
    <t>99701350r</t>
  </si>
  <si>
    <t>9970135r</t>
  </si>
  <si>
    <t>1712012r</t>
  </si>
  <si>
    <t>Příplatek k odvozu betonu a
vybouraných hmot na skládku ZKD
1 km přes 1 km</t>
  </si>
  <si>
    <t>Poplatek za uložení betonového
odpadu na skládce (skládkovné)</t>
  </si>
  <si>
    <t>Vykopávky v zemníku na suchu v
hornině tř.3 - 4 objem do 1000 m3</t>
  </si>
  <si>
    <t>Odvoz výkopku a vybouraných
hmot na skládku nebo meziskládku
do 1 km se složením</t>
  </si>
  <si>
    <t>Příplatek k odvozu suti a
vybouraných hmot na skládku ZKD
1 km přes 1 km</t>
  </si>
  <si>
    <t>Poplatek za uložení výkopku ze
sypaniny na skládce (skládkovné)</t>
  </si>
  <si>
    <t>Odstranění podkladu živičného tl
přes 50 do 100 mm ručně</t>
  </si>
  <si>
    <t>Vodorovná doprava suti bez
naložení, ale se složením a s
hrubým urovnáním ze sypkých
materiálů, na vzdálenost do 1 km</t>
  </si>
  <si>
    <t>Vodorovná doprava suti bez
naložení, ale se složením a s
hrubým urovnáním Příplatek k ceně
za každý další i započatý 1 km přes
1 km</t>
  </si>
  <si>
    <t>Poplatek za uložení na skládce
(skládkovné) odpadu asfaltového
bez dehtu kód odpadu 17 03 02</t>
  </si>
  <si>
    <t>Úprava pláně v hornině tř. 1 až 4 se
zhutněním</t>
  </si>
  <si>
    <t>Obrubník betonový silniční Standard
100 x 15 x 25 cm</t>
  </si>
  <si>
    <t>Osazení silničního obrubníku
betonového stojatého s boční
opěrou do lože z betonu prostého</t>
  </si>
  <si>
    <t>zemina pro terénní úpravy - ornice</t>
  </si>
  <si>
    <t>Rozprostření a urovnání ornice v
rovině nebo ve svahu sklonu do 1:5
při souvislé ploše přes 500 m2, tl.
vrstvy do 100 mm</t>
  </si>
  <si>
    <t>osivo směs travní parková</t>
  </si>
  <si>
    <t>Založení trávníku na půdě předem
připravené plochy do 1000 m2
výsevem včetně utažení parkového
v rovině nebo na svahu do 1:5</t>
  </si>
  <si>
    <t>Přesun hmot pro pozemní
komunikace s krytem z kamene,
monolitickým betonovým nebo
živičným</t>
  </si>
  <si>
    <t>Dopravní opatření po dobu prací vč.
pochozích lávek</t>
  </si>
  <si>
    <t>Odvoz betonu a vybouraných hmot
na meziskládku nebo skládku do 1
km s naložením a se složením</t>
  </si>
  <si>
    <t>Vytrhání obrub silničních nebo
zahradních betonových stojatých</t>
  </si>
  <si>
    <t>M.J.</t>
  </si>
  <si>
    <t xml:space="preserve">DPH </t>
  </si>
  <si>
    <t>soubor</t>
  </si>
  <si>
    <t>T</t>
  </si>
  <si>
    <t>M3</t>
  </si>
  <si>
    <t>M2</t>
  </si>
  <si>
    <t>KUS</t>
  </si>
  <si>
    <t>M</t>
  </si>
  <si>
    <t>KG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</si>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</sst>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75BAFF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9" fontId="3" fillId="0" borderId="0" xfId="0" applyNumberFormat="1" applyFont="1" applyAlignment="1">
      <alignment horizontal="left" vertical="center"/>
    </xf>
    <xf numFmtId="9" fontId="3" fillId="0" borderId="0" xfId="0" applyNumberFormat="1" applyFont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left" vertical="center" wrapText="1"/>
      <protection hidden="1"/>
    </xf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left" vertical="center" wrapText="1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horizontal="left" vertical="center" wrapText="1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left" vertical="center" wrapText="1"/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9" fontId="3" fillId="2" borderId="1" xfId="0" applyNumberFormat="1" applyFont="1" applyFill="1" applyBorder="1" applyAlignment="1" applyProtection="1">
      <alignment horizontal="center" vertical="center"/>
      <protection hidden="1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9" fontId="3" fillId="4" borderId="1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/>
    <xf numFmtId="165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BB988-069C-4CD7-931A-6091F6C4202B}">
  <sheetPr>
    <pageSetUpPr fitToPage="1"/>
  </sheetPr>
  <dimension ref="B1:J25"/>
  <sheetViews>
    <sheetView tabSelected="1" workbookViewId="0" topLeftCell="A1">
      <selection activeCell="M23" sqref="M23"/>
    </sheetView>
  </sheetViews>
  <sheetFormatPr defaultColWidth="9.140625" defaultRowHeight="15"/>
  <cols>
    <col min="1" max="1" width="9.140625" style="1" customWidth="1"/>
    <col min="2" max="2" width="9.8515625" style="2" bestFit="1" customWidth="1"/>
    <col min="3" max="3" width="12.00390625" style="2" bestFit="1" customWidth="1"/>
    <col min="4" max="4" width="35.140625" style="3" bestFit="1" customWidth="1"/>
    <col min="5" max="5" width="11.00390625" style="2" bestFit="1" customWidth="1"/>
    <col min="6" max="6" width="7.28125" style="2" bestFit="1" customWidth="1"/>
    <col min="7" max="7" width="15.7109375" style="4" customWidth="1"/>
    <col min="8" max="8" width="14.421875" style="4" bestFit="1" customWidth="1"/>
    <col min="9" max="9" width="5.57421875" style="10" bestFit="1" customWidth="1"/>
    <col min="10" max="10" width="14.8515625" style="4" bestFit="1" customWidth="1"/>
    <col min="11" max="16384" width="9.140625" style="1" customWidth="1"/>
  </cols>
  <sheetData>
    <row r="1" spans="2:10" s="6" customFormat="1" ht="27.75" customHeight="1">
      <c r="B1" s="7" t="s">
        <v>0</v>
      </c>
      <c r="D1" s="3"/>
      <c r="G1" s="8"/>
      <c r="H1" s="8"/>
      <c r="I1" s="9"/>
      <c r="J1" s="8"/>
    </row>
    <row r="2" spans="2:10" s="2" customFormat="1" ht="15">
      <c r="B2" s="12" t="s">
        <v>1</v>
      </c>
      <c r="C2" s="14" t="s">
        <v>2</v>
      </c>
      <c r="D2" s="15" t="s">
        <v>3</v>
      </c>
      <c r="E2" s="16" t="s">
        <v>4</v>
      </c>
      <c r="F2" s="17" t="s">
        <v>56</v>
      </c>
      <c r="G2" s="5" t="s">
        <v>5</v>
      </c>
      <c r="H2" s="28" t="s">
        <v>6</v>
      </c>
      <c r="I2" s="29" t="s">
        <v>57</v>
      </c>
      <c r="J2" s="28" t="s">
        <v>7</v>
      </c>
    </row>
    <row r="3" spans="2:10" ht="15">
      <c r="B3" s="13" t="s">
        <v>8</v>
      </c>
      <c r="C3" s="18" t="s">
        <v>31</v>
      </c>
      <c r="D3" s="19" t="s">
        <v>30</v>
      </c>
      <c r="E3" s="20">
        <v>1</v>
      </c>
      <c r="F3" s="21" t="s">
        <v>58</v>
      </c>
      <c r="G3" s="11">
        <v>0</v>
      </c>
      <c r="H3" s="30">
        <f>PRODUCT(E3,G3)</f>
        <v>0</v>
      </c>
      <c r="I3" s="31">
        <v>0.21</v>
      </c>
      <c r="J3" s="30">
        <f>H3*1.21</f>
        <v>0</v>
      </c>
    </row>
    <row r="4" spans="2:10" ht="31.5">
      <c r="B4" s="13" t="s">
        <v>9</v>
      </c>
      <c r="C4" s="18">
        <v>113201112</v>
      </c>
      <c r="D4" s="19" t="s">
        <v>55</v>
      </c>
      <c r="E4" s="20">
        <v>800</v>
      </c>
      <c r="F4" s="21" t="s">
        <v>56</v>
      </c>
      <c r="G4" s="11">
        <v>0</v>
      </c>
      <c r="H4" s="30">
        <f aca="true" t="shared" si="0" ref="H4:H24">PRODUCT(E4,G4)</f>
        <v>0</v>
      </c>
      <c r="I4" s="31">
        <v>0.21</v>
      </c>
      <c r="J4" s="30">
        <f aca="true" t="shared" si="1" ref="J4:J25">H4*1.21</f>
        <v>0</v>
      </c>
    </row>
    <row r="5" spans="2:10" ht="47.25">
      <c r="B5" s="13" t="s">
        <v>10</v>
      </c>
      <c r="C5" s="18">
        <v>997013511</v>
      </c>
      <c r="D5" s="19" t="s">
        <v>54</v>
      </c>
      <c r="E5" s="20">
        <v>64.8</v>
      </c>
      <c r="F5" s="21" t="s">
        <v>59</v>
      </c>
      <c r="G5" s="11">
        <v>0</v>
      </c>
      <c r="H5" s="30">
        <f t="shared" si="0"/>
        <v>0</v>
      </c>
      <c r="I5" s="31">
        <v>0.21</v>
      </c>
      <c r="J5" s="30">
        <f t="shared" si="1"/>
        <v>0</v>
      </c>
    </row>
    <row r="6" spans="2:10" ht="47.25">
      <c r="B6" s="13" t="s">
        <v>11</v>
      </c>
      <c r="C6" s="18" t="s">
        <v>32</v>
      </c>
      <c r="D6" s="19" t="s">
        <v>35</v>
      </c>
      <c r="E6" s="20">
        <v>2397.6</v>
      </c>
      <c r="F6" s="21" t="s">
        <v>59</v>
      </c>
      <c r="G6" s="11">
        <v>0</v>
      </c>
      <c r="H6" s="30">
        <f t="shared" si="0"/>
        <v>0</v>
      </c>
      <c r="I6" s="31">
        <v>0.21</v>
      </c>
      <c r="J6" s="30">
        <f t="shared" si="1"/>
        <v>0</v>
      </c>
    </row>
    <row r="7" spans="2:10" ht="31.5">
      <c r="B7" s="13" t="s">
        <v>12</v>
      </c>
      <c r="C7" s="18">
        <v>997221815</v>
      </c>
      <c r="D7" s="19" t="s">
        <v>36</v>
      </c>
      <c r="E7" s="20">
        <v>64.8</v>
      </c>
      <c r="F7" s="21" t="s">
        <v>59</v>
      </c>
      <c r="G7" s="11">
        <v>0</v>
      </c>
      <c r="H7" s="30">
        <f t="shared" si="0"/>
        <v>0</v>
      </c>
      <c r="I7" s="31">
        <v>0.21</v>
      </c>
      <c r="J7" s="30">
        <f t="shared" si="1"/>
        <v>0</v>
      </c>
    </row>
    <row r="8" spans="2:10" ht="31.5">
      <c r="B8" s="13" t="s">
        <v>13</v>
      </c>
      <c r="C8" s="22">
        <v>122401401</v>
      </c>
      <c r="D8" s="23" t="s">
        <v>37</v>
      </c>
      <c r="E8" s="20">
        <v>40</v>
      </c>
      <c r="F8" s="21" t="s">
        <v>60</v>
      </c>
      <c r="G8" s="11">
        <v>0</v>
      </c>
      <c r="H8" s="30">
        <f t="shared" si="0"/>
        <v>0</v>
      </c>
      <c r="I8" s="31">
        <v>0.21</v>
      </c>
      <c r="J8" s="30">
        <f t="shared" si="1"/>
        <v>0</v>
      </c>
    </row>
    <row r="9" spans="2:10" ht="47.25">
      <c r="B9" s="13" t="s">
        <v>14</v>
      </c>
      <c r="C9" s="18" t="s">
        <v>33</v>
      </c>
      <c r="D9" s="19" t="s">
        <v>38</v>
      </c>
      <c r="E9" s="20">
        <v>72</v>
      </c>
      <c r="F9" s="21" t="s">
        <v>59</v>
      </c>
      <c r="G9" s="11">
        <v>0</v>
      </c>
      <c r="H9" s="30">
        <f t="shared" si="0"/>
        <v>0</v>
      </c>
      <c r="I9" s="31">
        <v>0.21</v>
      </c>
      <c r="J9" s="30">
        <f t="shared" si="1"/>
        <v>0</v>
      </c>
    </row>
    <row r="10" spans="2:10" ht="47.25">
      <c r="B10" s="13" t="s">
        <v>15</v>
      </c>
      <c r="C10" s="24">
        <v>997013509</v>
      </c>
      <c r="D10" s="25" t="s">
        <v>39</v>
      </c>
      <c r="E10" s="20">
        <v>2664</v>
      </c>
      <c r="F10" s="21" t="s">
        <v>59</v>
      </c>
      <c r="G10" s="11">
        <v>0</v>
      </c>
      <c r="H10" s="30">
        <f t="shared" si="0"/>
        <v>0</v>
      </c>
      <c r="I10" s="31">
        <v>0.21</v>
      </c>
      <c r="J10" s="30">
        <f t="shared" si="1"/>
        <v>0</v>
      </c>
    </row>
    <row r="11" spans="2:10" ht="31.5">
      <c r="B11" s="13" t="s">
        <v>16</v>
      </c>
      <c r="C11" s="18" t="s">
        <v>34</v>
      </c>
      <c r="D11" s="19" t="s">
        <v>40</v>
      </c>
      <c r="E11" s="20">
        <v>72</v>
      </c>
      <c r="F11" s="21" t="s">
        <v>59</v>
      </c>
      <c r="G11" s="11">
        <v>0</v>
      </c>
      <c r="H11" s="30">
        <f t="shared" si="0"/>
        <v>0</v>
      </c>
      <c r="I11" s="31">
        <v>0.21</v>
      </c>
      <c r="J11" s="30">
        <f t="shared" si="1"/>
        <v>0</v>
      </c>
    </row>
    <row r="12" spans="2:10" ht="31.5">
      <c r="B12" s="13" t="s">
        <v>17</v>
      </c>
      <c r="C12" s="24">
        <v>113107142</v>
      </c>
      <c r="D12" s="25" t="s">
        <v>41</v>
      </c>
      <c r="E12" s="20">
        <v>80</v>
      </c>
      <c r="F12" s="21" t="s">
        <v>61</v>
      </c>
      <c r="G12" s="11">
        <v>0</v>
      </c>
      <c r="H12" s="30">
        <f t="shared" si="0"/>
        <v>0</v>
      </c>
      <c r="I12" s="31">
        <v>0.21</v>
      </c>
      <c r="J12" s="30">
        <f t="shared" si="1"/>
        <v>0</v>
      </c>
    </row>
    <row r="13" spans="2:10" ht="63">
      <c r="B13" s="13" t="s">
        <v>18</v>
      </c>
      <c r="C13" s="18">
        <v>997221551</v>
      </c>
      <c r="D13" s="19" t="s">
        <v>42</v>
      </c>
      <c r="E13" s="20">
        <v>21</v>
      </c>
      <c r="F13" s="21" t="s">
        <v>59</v>
      </c>
      <c r="G13" s="11">
        <v>0</v>
      </c>
      <c r="H13" s="30">
        <f t="shared" si="0"/>
        <v>0</v>
      </c>
      <c r="I13" s="31">
        <v>0.21</v>
      </c>
      <c r="J13" s="30">
        <f t="shared" si="1"/>
        <v>0</v>
      </c>
    </row>
    <row r="14" spans="2:10" ht="78.75">
      <c r="B14" s="13" t="s">
        <v>19</v>
      </c>
      <c r="C14" s="24">
        <v>997221559</v>
      </c>
      <c r="D14" s="25" t="s">
        <v>43</v>
      </c>
      <c r="E14" s="20">
        <v>777</v>
      </c>
      <c r="F14" s="21" t="s">
        <v>59</v>
      </c>
      <c r="G14" s="11">
        <v>0</v>
      </c>
      <c r="H14" s="30">
        <f t="shared" si="0"/>
        <v>0</v>
      </c>
      <c r="I14" s="31">
        <v>0.21</v>
      </c>
      <c r="J14" s="30">
        <f t="shared" si="1"/>
        <v>0</v>
      </c>
    </row>
    <row r="15" spans="2:10" ht="47.25">
      <c r="B15" s="13" t="s">
        <v>20</v>
      </c>
      <c r="C15" s="18">
        <v>469973117</v>
      </c>
      <c r="D15" s="19" t="s">
        <v>44</v>
      </c>
      <c r="E15" s="20">
        <v>21</v>
      </c>
      <c r="F15" s="21" t="s">
        <v>59</v>
      </c>
      <c r="G15" s="11">
        <v>0</v>
      </c>
      <c r="H15" s="30">
        <f t="shared" si="0"/>
        <v>0</v>
      </c>
      <c r="I15" s="31">
        <v>0.21</v>
      </c>
      <c r="J15" s="30">
        <f t="shared" si="1"/>
        <v>0</v>
      </c>
    </row>
    <row r="16" spans="2:10" ht="31.5">
      <c r="B16" s="13" t="s">
        <v>21</v>
      </c>
      <c r="C16" s="24">
        <v>181951102</v>
      </c>
      <c r="D16" s="25" t="s">
        <v>45</v>
      </c>
      <c r="E16" s="20">
        <v>400</v>
      </c>
      <c r="F16" s="21" t="s">
        <v>61</v>
      </c>
      <c r="G16" s="11">
        <v>0</v>
      </c>
      <c r="H16" s="30">
        <f t="shared" si="0"/>
        <v>0</v>
      </c>
      <c r="I16" s="31">
        <v>0.21</v>
      </c>
      <c r="J16" s="30">
        <f t="shared" si="1"/>
        <v>0</v>
      </c>
    </row>
    <row r="17" spans="2:10" ht="31.5">
      <c r="B17" s="13" t="s">
        <v>22</v>
      </c>
      <c r="C17" s="18">
        <v>592174650</v>
      </c>
      <c r="D17" s="19" t="s">
        <v>46</v>
      </c>
      <c r="E17" s="20">
        <v>800</v>
      </c>
      <c r="F17" s="21" t="s">
        <v>62</v>
      </c>
      <c r="G17" s="11">
        <v>0</v>
      </c>
      <c r="H17" s="30">
        <f t="shared" si="0"/>
        <v>0</v>
      </c>
      <c r="I17" s="31">
        <v>0.21</v>
      </c>
      <c r="J17" s="30">
        <f t="shared" si="1"/>
        <v>0</v>
      </c>
    </row>
    <row r="18" spans="2:10" ht="47.25">
      <c r="B18" s="13" t="s">
        <v>23</v>
      </c>
      <c r="C18" s="24">
        <v>916131213</v>
      </c>
      <c r="D18" s="25" t="s">
        <v>47</v>
      </c>
      <c r="E18" s="20">
        <v>800</v>
      </c>
      <c r="F18" s="21" t="s">
        <v>63</v>
      </c>
      <c r="G18" s="11">
        <v>0</v>
      </c>
      <c r="H18" s="30">
        <f t="shared" si="0"/>
        <v>0</v>
      </c>
      <c r="I18" s="31">
        <v>0.21</v>
      </c>
      <c r="J18" s="30">
        <f t="shared" si="1"/>
        <v>0</v>
      </c>
    </row>
    <row r="19" spans="2:10" ht="15">
      <c r="B19" s="13" t="s">
        <v>24</v>
      </c>
      <c r="C19" s="18">
        <v>10364101</v>
      </c>
      <c r="D19" s="19" t="s">
        <v>48</v>
      </c>
      <c r="E19" s="20">
        <v>20</v>
      </c>
      <c r="F19" s="21" t="s">
        <v>59</v>
      </c>
      <c r="G19" s="11">
        <v>0</v>
      </c>
      <c r="H19" s="30">
        <f t="shared" si="0"/>
        <v>0</v>
      </c>
      <c r="I19" s="31">
        <v>0.21</v>
      </c>
      <c r="J19" s="30">
        <f t="shared" si="1"/>
        <v>0</v>
      </c>
    </row>
    <row r="20" spans="2:10" ht="63">
      <c r="B20" s="13" t="s">
        <v>25</v>
      </c>
      <c r="C20" s="24">
        <v>181301111</v>
      </c>
      <c r="D20" s="25" t="s">
        <v>49</v>
      </c>
      <c r="E20" s="20">
        <v>240</v>
      </c>
      <c r="F20" s="21" t="s">
        <v>61</v>
      </c>
      <c r="G20" s="11">
        <v>0</v>
      </c>
      <c r="H20" s="30">
        <f t="shared" si="0"/>
        <v>0</v>
      </c>
      <c r="I20" s="31">
        <v>0.21</v>
      </c>
      <c r="J20" s="30">
        <f t="shared" si="1"/>
        <v>0</v>
      </c>
    </row>
    <row r="21" spans="2:10" ht="15">
      <c r="B21" s="13" t="s">
        <v>26</v>
      </c>
      <c r="C21" s="18">
        <v>572410</v>
      </c>
      <c r="D21" s="19" t="s">
        <v>50</v>
      </c>
      <c r="E21" s="20">
        <v>25</v>
      </c>
      <c r="F21" s="21" t="s">
        <v>64</v>
      </c>
      <c r="G21" s="11">
        <v>0</v>
      </c>
      <c r="H21" s="30">
        <f t="shared" si="0"/>
        <v>0</v>
      </c>
      <c r="I21" s="31">
        <v>0.21</v>
      </c>
      <c r="J21" s="30">
        <f t="shared" si="1"/>
        <v>0</v>
      </c>
    </row>
    <row r="22" spans="2:10" ht="63">
      <c r="B22" s="13" t="s">
        <v>27</v>
      </c>
      <c r="C22" s="24">
        <v>181411131</v>
      </c>
      <c r="D22" s="25" t="s">
        <v>51</v>
      </c>
      <c r="E22" s="20">
        <v>240</v>
      </c>
      <c r="F22" s="21" t="s">
        <v>61</v>
      </c>
      <c r="G22" s="11">
        <v>0</v>
      </c>
      <c r="H22" s="30">
        <f t="shared" si="0"/>
        <v>0</v>
      </c>
      <c r="I22" s="31">
        <v>0.21</v>
      </c>
      <c r="J22" s="30">
        <f t="shared" si="1"/>
        <v>0</v>
      </c>
    </row>
    <row r="23" spans="2:10" ht="63">
      <c r="B23" s="13" t="s">
        <v>28</v>
      </c>
      <c r="C23" s="18">
        <v>998225111</v>
      </c>
      <c r="D23" s="19" t="s">
        <v>52</v>
      </c>
      <c r="E23" s="20">
        <v>84.8</v>
      </c>
      <c r="F23" s="21" t="s">
        <v>59</v>
      </c>
      <c r="G23" s="11">
        <v>0</v>
      </c>
      <c r="H23" s="30">
        <f t="shared" si="0"/>
        <v>0</v>
      </c>
      <c r="I23" s="31">
        <v>0.21</v>
      </c>
      <c r="J23" s="30">
        <f t="shared" si="1"/>
        <v>0</v>
      </c>
    </row>
    <row r="24" spans="2:10" ht="31.5">
      <c r="B24" s="13" t="s">
        <v>29</v>
      </c>
      <c r="C24" s="26">
        <v>34403000</v>
      </c>
      <c r="D24" s="27" t="s">
        <v>53</v>
      </c>
      <c r="E24" s="20">
        <v>1</v>
      </c>
      <c r="F24" s="21" t="s">
        <v>58</v>
      </c>
      <c r="G24" s="11">
        <v>0</v>
      </c>
      <c r="H24" s="30">
        <f t="shared" si="0"/>
        <v>0</v>
      </c>
      <c r="I24" s="31">
        <v>0.21</v>
      </c>
      <c r="J24" s="30">
        <f t="shared" si="1"/>
        <v>0</v>
      </c>
    </row>
    <row r="25" spans="2:10" s="37" customFormat="1" ht="15">
      <c r="B25" s="32"/>
      <c r="C25" s="33"/>
      <c r="D25" s="34"/>
      <c r="E25" s="33"/>
      <c r="F25" s="33"/>
      <c r="G25" s="35" t="s">
        <v>65</v>
      </c>
      <c r="H25" s="38">
        <f>SUM(H3:H24)</f>
        <v>0</v>
      </c>
      <c r="I25" s="36"/>
      <c r="J25" s="38">
        <f t="shared" si="1"/>
        <v>0</v>
      </c>
    </row>
  </sheetData>
  <sheetProtection algorithmName="SHA-512" hashValue="4Q0M55tU/qgFfYvcRrPQ/nifCVAQpDoNsdSngaTHDzgrNqLbtxJDrCX/Tbf6GA31bfopnDmAEvAHvagiF/PsvQ==" saltValue="gHp6UHSPuhP+wqBm0FtPqg==" spinCount="100000" sheet="1" objects="1" scenarios="1"/>
  <protectedRanges>
    <protectedRange sqref="G1:G1048576" name="Oblast1"/>
  </protectedRanges>
  <printOptions/>
  <pageMargins left="0.25" right="0.25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Viktorie Gabrielová</dc:creator>
  <cp:keywords/>
  <dc:description/>
  <cp:lastModifiedBy>Viktorie Gabrielová</cp:lastModifiedBy>
  <cp:lastPrinted>2023-09-04T11:05:37Z</cp:lastPrinted>
  <dcterms:created xsi:type="dcterms:W3CDTF">2023-09-04T08:21:22Z</dcterms:created>
  <dcterms:modified xsi:type="dcterms:W3CDTF">2023-09-04T13:16:12Z</dcterms:modified>
  <cp:category/>
  <cp:version/>
  <cp:contentType/>
  <cp:contentStatus/>
</cp:coreProperties>
</file>