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616" yWindow="65416" windowWidth="29040" windowHeight="15840" activeTab="0"/>
  </bookViews>
  <sheets>
    <sheet name="Kniha" sheetId="42" r:id="rId1"/>
    <sheet name="6-CHKCH-R" sheetId="43" state="hidden" r:id="rId2"/>
    <sheet name="6-AYKCY" sheetId="44" state="hidden" r:id="rId3"/>
    <sheet name="CYKY" sheetId="16" state="hidden" r:id="rId4"/>
    <sheet name="1-CYKY" sheetId="40" state="hidden" r:id="rId5"/>
    <sheet name="1-YY" sheetId="5" state="hidden" r:id="rId6"/>
    <sheet name="H07V‐U" sheetId="18" state="hidden" r:id="rId7"/>
    <sheet name="H07V‐K" sheetId="19" state="hidden" r:id="rId8"/>
    <sheet name="AYKY" sheetId="20" state="hidden" r:id="rId9"/>
    <sheet name="CYKYDY" sheetId="21" state="hidden" r:id="rId10"/>
    <sheet name="NYY" sheetId="22" state="hidden" r:id="rId11"/>
    <sheet name="1‐CYKYDY" sheetId="23" state="hidden" r:id="rId12"/>
    <sheet name="1‐AYKY" sheetId="24" state="hidden" r:id="rId13"/>
    <sheet name="SHKFH‐R" sheetId="25" state="hidden" r:id="rId14"/>
    <sheet name="SSKFH‐V180" sheetId="36" state="hidden" r:id="rId15"/>
    <sheet name="YSLY‐OZ" sheetId="26" state="hidden" r:id="rId16"/>
    <sheet name="YSLY‐JZ" sheetId="27" state="hidden" r:id="rId17"/>
    <sheet name="YSLCY‐OZ" sheetId="28" state="hidden" r:id="rId18"/>
    <sheet name="YSLCY‐JZ" sheetId="29" state="hidden" r:id="rId19"/>
    <sheet name="JYTY" sheetId="30" state="hidden" r:id="rId20"/>
    <sheet name="1‐CXKH‐R" sheetId="31" state="hidden" r:id="rId21"/>
    <sheet name="1‐AXKH‐R" sheetId="32" state="hidden" r:id="rId22"/>
    <sheet name="1‐CXKH‐V180" sheetId="33" state="hidden" r:id="rId23"/>
    <sheet name="N2XH" sheetId="34" state="hidden" r:id="rId24"/>
    <sheet name="N2XCH" sheetId="35" state="hidden" r:id="rId25"/>
    <sheet name="J‐H(St)H" sheetId="46" state="hidden" r:id="rId26"/>
    <sheet name="FTP cat5e" sheetId="45" state="hidden" r:id="rId27"/>
  </sheets>
  <externalReferences>
    <externalReference r:id="rId30"/>
  </externalReferences>
  <definedNames>
    <definedName name="AYKY" localSheetId="2">#REF!</definedName>
    <definedName name="AYKY" localSheetId="1">#REF!</definedName>
    <definedName name="AYKY">'AYKY'!$E$2:$E$9</definedName>
    <definedName name="cyky" localSheetId="2">'6-AYKCY'!$E$2:$E$37</definedName>
    <definedName name="cyky" localSheetId="1">'6-CHKCH-R'!$E$2:$E$37</definedName>
    <definedName name="cyky">'CYKY'!$E$2:$E$37</definedName>
    <definedName name="CYKYDY" localSheetId="2">#REF!</definedName>
    <definedName name="CYKYDY" localSheetId="1">#REF!</definedName>
    <definedName name="CYKYDY">'CYKYDY'!$E$2:$E$37</definedName>
    <definedName name="ftpcat5e">'FTP cat5e'!$E$2:$E$3</definedName>
    <definedName name="H07V‐K" localSheetId="2">#REF!</definedName>
    <definedName name="H07V‐K" localSheetId="1">#REF!</definedName>
    <definedName name="H07V‐K">'H07V‐K'!$E$2:$E$16</definedName>
    <definedName name="H07V‐U" localSheetId="2">#REF!</definedName>
    <definedName name="H07V‐U" localSheetId="1">#REF!</definedName>
    <definedName name="H07V‐U">'H07V‐U'!$E$2:$E$6</definedName>
    <definedName name="jednaaxkhr" localSheetId="2">#REF!</definedName>
    <definedName name="jednaaxkhr" localSheetId="1">#REF!</definedName>
    <definedName name="jednaaxkhr">'1‐AXKH‐R'!$E$2:$E$38</definedName>
    <definedName name="jednaayky" localSheetId="2">#REF!</definedName>
    <definedName name="jednaayky" localSheetId="1">#REF!</definedName>
    <definedName name="jednaayky">'1‐AYKY'!$E$2:$E$36</definedName>
    <definedName name="jednacxkhr" localSheetId="2">#REF!</definedName>
    <definedName name="jednacxkhr" localSheetId="1">#REF!</definedName>
    <definedName name="jednacxkhr">'1‐CXKH‐R'!$E$2:$E$96</definedName>
    <definedName name="jednacxkhv180" localSheetId="2">#REF!</definedName>
    <definedName name="jednacxkhv180" localSheetId="1">#REF!</definedName>
    <definedName name="jednacxkhv180">'1‐CXKH‐V180'!$E$2:$E$96</definedName>
    <definedName name="jednacyky" localSheetId="2">#REF!</definedName>
    <definedName name="jednacyky" localSheetId="1">#REF!</definedName>
    <definedName name="jednacyky">'1-CYKY'!$E$2:$E$31</definedName>
    <definedName name="jednacykydy" localSheetId="2">#REF!</definedName>
    <definedName name="jednacykydy" localSheetId="1">#REF!</definedName>
    <definedName name="jednacykydy">'1‐CYKYDY'!$E$2:$E$25</definedName>
    <definedName name="jednayy" localSheetId="2">#REF!</definedName>
    <definedName name="jednayy" localSheetId="1">#REF!</definedName>
    <definedName name="jednayy">'1-YY'!$E$2:$E$14</definedName>
    <definedName name="jhsth">'J‐H(St)H'!$E$2:$E$20</definedName>
    <definedName name="JYTY" localSheetId="2">#REF!</definedName>
    <definedName name="JYTY" localSheetId="1">#REF!</definedName>
    <definedName name="JYTY">'JYTY'!$E$2:$E$9</definedName>
    <definedName name="kabely" localSheetId="2">'[1]typy'!$A$1:$A$25</definedName>
    <definedName name="kabely" localSheetId="1">'[1]typy'!$A$1:$A$25</definedName>
    <definedName name="kabely">#REF!</definedName>
    <definedName name="N2XH" localSheetId="2">#REF!</definedName>
    <definedName name="N2XH" localSheetId="1">#REF!</definedName>
    <definedName name="N2XH">'N2XH'!$E$2:$E$56</definedName>
    <definedName name="N2XCH" localSheetId="2">#REF!</definedName>
    <definedName name="N2XCH" localSheetId="1">#REF!</definedName>
    <definedName name="N2XCH">'N2XCH'!$E$2:$E$56</definedName>
    <definedName name="NYY" localSheetId="2">#REF!</definedName>
    <definedName name="NYY" localSheetId="1">#REF!</definedName>
    <definedName name="NYY">'NYY'!$E$2:$E$75</definedName>
    <definedName name="_xlnm.Print_Area" localSheetId="0">'Kniha'!$B$1:$M$159</definedName>
    <definedName name="SHKFH‐R" localSheetId="2">#REF!</definedName>
    <definedName name="SHKFH‐R" localSheetId="1">#REF!</definedName>
    <definedName name="SHKFH‐R">'SHKFH‐R'!$E$2:$E$12</definedName>
    <definedName name="SSKFH‐V180" localSheetId="2">#REF!</definedName>
    <definedName name="SSKFH‐V180" localSheetId="1">#REF!</definedName>
    <definedName name="SSKFH‐V180">'SSKFH‐V180'!$E$2:$E$21</definedName>
    <definedName name="šestaykcy" localSheetId="1">'6-CHKCH-R'!$E$2:$E$25</definedName>
    <definedName name="šestaykcy">'6-AYKCY'!$E$2:$E$25</definedName>
    <definedName name="šestchkchr">'6-CHKCH-R'!$E$2:$E$21</definedName>
    <definedName name="YSLCY‐JZ" localSheetId="2">#REF!</definedName>
    <definedName name="YSLCY‐JZ" localSheetId="1">#REF!</definedName>
    <definedName name="YSLCY‐JZ">'YSLCY‐JZ'!$E$2:$E$83</definedName>
    <definedName name="YSLCY‐OZ" localSheetId="2">#REF!</definedName>
    <definedName name="YSLCY‐OZ" localSheetId="1">#REF!</definedName>
    <definedName name="YSLCY‐OZ">'YSLCY‐OZ'!$E$2:$E$40</definedName>
    <definedName name="YSLY‐JZ" localSheetId="2">#REF!</definedName>
    <definedName name="YSLY‐JZ" localSheetId="1">#REF!</definedName>
    <definedName name="YSLY‐JZ">'YSLY‐JZ'!$E$2:$E$95</definedName>
    <definedName name="YSLY‐OZ" localSheetId="2">#REF!</definedName>
    <definedName name="YSLY‐OZ" localSheetId="1">#REF!</definedName>
    <definedName name="YSLY‐OZ">'YSLY‐OZ'!$E$2:$E$30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<sst xmlns="http://schemas.openxmlformats.org/spreadsheetml/2006/main" count="2264" uniqueCount="765">
  <si>
    <t>OZNAČENÍ</t>
  </si>
  <si>
    <t>ZAŘÍZENÍ</t>
  </si>
  <si>
    <t>cyky</t>
  </si>
  <si>
    <t>DÉLKA
[m]</t>
  </si>
  <si>
    <t>POČET
[ks]</t>
  </si>
  <si>
    <t xml:space="preserve"> 4x25 mm² RE</t>
  </si>
  <si>
    <t xml:space="preserve"> 4x25 mm² RM</t>
  </si>
  <si>
    <t xml:space="preserve"> 5x25 mm² RE</t>
  </si>
  <si>
    <t xml:space="preserve"> 5x25 mm² RM</t>
  </si>
  <si>
    <t xml:space="preserve"> 3x35 + 25 mm² RE/RE</t>
  </si>
  <si>
    <t xml:space="preserve"> 3x35 + 25 mm² RM/RM</t>
  </si>
  <si>
    <t xml:space="preserve"> 4x35 mm² RE</t>
  </si>
  <si>
    <t xml:space="preserve"> 4x35 mm² RM</t>
  </si>
  <si>
    <t xml:space="preserve"> 5x35 mm² RE</t>
  </si>
  <si>
    <t xml:space="preserve"> 5x35 mm² RM</t>
  </si>
  <si>
    <t xml:space="preserve"> 3x50 + 35 mm² SM/RE</t>
  </si>
  <si>
    <t xml:space="preserve"> 3x50 + 35 mm² SM/RM</t>
  </si>
  <si>
    <t xml:space="preserve"> 4x50 mm² RM</t>
  </si>
  <si>
    <t xml:space="preserve"> 4x50 mm² SM</t>
  </si>
  <si>
    <t xml:space="preserve"> 3x70 + 50 mm²</t>
  </si>
  <si>
    <t xml:space="preserve"> 4x70 mm² RM</t>
  </si>
  <si>
    <t xml:space="preserve"> 4x70 mm² SM</t>
  </si>
  <si>
    <t xml:space="preserve"> 3x95 + 50 mm²</t>
  </si>
  <si>
    <t xml:space="preserve"> 3x95 + 70 mm²</t>
  </si>
  <si>
    <t xml:space="preserve"> 4x95 mm² RM</t>
  </si>
  <si>
    <t xml:space="preserve"> 4x95 mm² SM</t>
  </si>
  <si>
    <t xml:space="preserve"> 3x120 + 50 mm²</t>
  </si>
  <si>
    <t xml:space="preserve"> 3x120 + 70 mm²</t>
  </si>
  <si>
    <t xml:space="preserve"> 4x120 mm²</t>
  </si>
  <si>
    <t xml:space="preserve"> 3x150 + 70 mm²</t>
  </si>
  <si>
    <t xml:space="preserve"> 4x150 mm²</t>
  </si>
  <si>
    <t xml:space="preserve"> 3x185 + 95 mm²</t>
  </si>
  <si>
    <t xml:space="preserve"> 4x185 mm²</t>
  </si>
  <si>
    <t xml:space="preserve"> 3x240 + 120 mm²</t>
  </si>
  <si>
    <t xml:space="preserve"> 4x240 mm²</t>
  </si>
  <si>
    <t>͏</t>
  </si>
  <si>
    <t>1-CYKY</t>
  </si>
  <si>
    <t>jednacyky</t>
  </si>
  <si>
    <t>CYKY</t>
  </si>
  <si>
    <t xml:space="preserve"> 2x1,5 mm²</t>
  </si>
  <si>
    <t xml:space="preserve"> 3x1,5 mm²</t>
  </si>
  <si>
    <t xml:space="preserve"> 4x1,5 mm²</t>
  </si>
  <si>
    <t xml:space="preserve"> 5x1,5 mm²</t>
  </si>
  <si>
    <t xml:space="preserve"> 7x1,5 mm²</t>
  </si>
  <si>
    <t xml:space="preserve"> 12x1,5 mm²</t>
  </si>
  <si>
    <t xml:space="preserve"> 19x1,5 mm²</t>
  </si>
  <si>
    <t xml:space="preserve"> 24x1,5 mm²</t>
  </si>
  <si>
    <t xml:space="preserve"> 37x1,5 mm²</t>
  </si>
  <si>
    <t xml:space="preserve"> 48x1,5 mm²</t>
  </si>
  <si>
    <t xml:space="preserve"> 2x2,5 mm²</t>
  </si>
  <si>
    <t xml:space="preserve"> 3x2,5 mm²</t>
  </si>
  <si>
    <t xml:space="preserve"> 4x2,5 mm²</t>
  </si>
  <si>
    <t xml:space="preserve"> 5x2,5 mm²</t>
  </si>
  <si>
    <t xml:space="preserve"> 7x2,5 mm²</t>
  </si>
  <si>
    <t xml:space="preserve"> 12x2,5 mm²</t>
  </si>
  <si>
    <t xml:space="preserve"> 19x2,5 mm²</t>
  </si>
  <si>
    <t xml:space="preserve"> 24x2,5 mm²</t>
  </si>
  <si>
    <t xml:space="preserve"> 37x2,5 mm²</t>
  </si>
  <si>
    <t xml:space="preserve"> 48x2,5 mm²</t>
  </si>
  <si>
    <t xml:space="preserve"> 2x4 mm²</t>
  </si>
  <si>
    <t xml:space="preserve"> 3x4 mm²</t>
  </si>
  <si>
    <t xml:space="preserve"> 4x4 mm²</t>
  </si>
  <si>
    <t xml:space="preserve"> 5x4 mm²</t>
  </si>
  <si>
    <t xml:space="preserve"> 7x4 mm²</t>
  </si>
  <si>
    <t xml:space="preserve"> 12x4 mm²</t>
  </si>
  <si>
    <t xml:space="preserve"> 2x6 mm²</t>
  </si>
  <si>
    <t xml:space="preserve"> 3x6 mm²</t>
  </si>
  <si>
    <t xml:space="preserve"> 4x6 mm²</t>
  </si>
  <si>
    <t xml:space="preserve"> 5x6 mm²</t>
  </si>
  <si>
    <t xml:space="preserve"> 3x10 mm²</t>
  </si>
  <si>
    <t xml:space="preserve"> 4x10 mm²</t>
  </si>
  <si>
    <t xml:space="preserve"> 5x10 mm²</t>
  </si>
  <si>
    <t xml:space="preserve"> 3x16 mm²</t>
  </si>
  <si>
    <t xml:space="preserve"> 4x16 mm²</t>
  </si>
  <si>
    <t xml:space="preserve"> 5x16 mm²</t>
  </si>
  <si>
    <t>1-YY</t>
  </si>
  <si>
    <t>jednayy</t>
  </si>
  <si>
    <t xml:space="preserve"> 1x25 mm²</t>
  </si>
  <si>
    <t xml:space="preserve"> 1x35 mm²</t>
  </si>
  <si>
    <t xml:space="preserve"> 1x50 mm²</t>
  </si>
  <si>
    <t xml:space="preserve"> 1x70 mm²</t>
  </si>
  <si>
    <t xml:space="preserve"> 1x95 mm²</t>
  </si>
  <si>
    <t xml:space="preserve"> 1x120 mm²</t>
  </si>
  <si>
    <t xml:space="preserve"> 1x150 mm²</t>
  </si>
  <si>
    <t xml:space="preserve"> 1x185 mm²</t>
  </si>
  <si>
    <t xml:space="preserve"> 1x240 mm²</t>
  </si>
  <si>
    <t xml:space="preserve"> 1x300 mm²</t>
  </si>
  <si>
    <t xml:space="preserve"> 1x400 mm²</t>
  </si>
  <si>
    <t xml:space="preserve"> 1x500 mm²</t>
  </si>
  <si>
    <t xml:space="preserve"> 1x630 mm²</t>
  </si>
  <si>
    <t>H07V‐U</t>
  </si>
  <si>
    <t xml:space="preserve"> 1x1,5 mm²</t>
  </si>
  <si>
    <t xml:space="preserve"> 1x2,5 mm²</t>
  </si>
  <si>
    <t xml:space="preserve"> 1x4 mm²</t>
  </si>
  <si>
    <t xml:space="preserve"> 1x6 mm²</t>
  </si>
  <si>
    <t xml:space="preserve"> 1x10 mm²</t>
  </si>
  <si>
    <t>H07V‐K</t>
  </si>
  <si>
    <t xml:space="preserve"> 1x16 mm²</t>
  </si>
  <si>
    <t>AYKY</t>
  </si>
  <si>
    <t xml:space="preserve"> 2x10 mm²  </t>
  </si>
  <si>
    <t xml:space="preserve"> 3x10 mm² </t>
  </si>
  <si>
    <t xml:space="preserve"> 4x10 mm² </t>
  </si>
  <si>
    <t xml:space="preserve"> 5x10 mm² </t>
  </si>
  <si>
    <t xml:space="preserve"> 2x16 mm² </t>
  </si>
  <si>
    <t xml:space="preserve"> 3x16 mm² </t>
  </si>
  <si>
    <t xml:space="preserve"> 4x16 mm² </t>
  </si>
  <si>
    <t xml:space="preserve"> 5x16 mm² </t>
  </si>
  <si>
    <t>CYKYDY</t>
  </si>
  <si>
    <t xml:space="preserve"> 2x1,5 mm² </t>
  </si>
  <si>
    <t xml:space="preserve"> 3x1,5 mm² </t>
  </si>
  <si>
    <t xml:space="preserve"> 4x1,5 mm² </t>
  </si>
  <si>
    <t xml:space="preserve"> 5x1,5 mm² </t>
  </si>
  <si>
    <t xml:space="preserve"> 7x1,5 mm² </t>
  </si>
  <si>
    <t xml:space="preserve"> 12x1,5 mm² </t>
  </si>
  <si>
    <t xml:space="preserve"> 19x1,5 mm² </t>
  </si>
  <si>
    <t xml:space="preserve"> 24x1,5 mm² </t>
  </si>
  <si>
    <t xml:space="preserve"> 37x1,5 mm² </t>
  </si>
  <si>
    <t xml:space="preserve"> 48x1,5 mm² </t>
  </si>
  <si>
    <t xml:space="preserve"> 2x2,5 mm² </t>
  </si>
  <si>
    <t xml:space="preserve"> 3x2,5 mm² </t>
  </si>
  <si>
    <t xml:space="preserve"> 4x2,5 mm² </t>
  </si>
  <si>
    <t xml:space="preserve"> 5x2,5 mm² </t>
  </si>
  <si>
    <t xml:space="preserve"> 7x2,5 mm² </t>
  </si>
  <si>
    <t xml:space="preserve"> 12x2,5 mm² </t>
  </si>
  <si>
    <t xml:space="preserve"> 19x2,5 mm² </t>
  </si>
  <si>
    <t xml:space="preserve"> 24x2,5 mm² </t>
  </si>
  <si>
    <t xml:space="preserve"> 37x2,5 mm² </t>
  </si>
  <si>
    <t xml:space="preserve"> 48x2,5 mm² </t>
  </si>
  <si>
    <t xml:space="preserve"> 2x4 mm² </t>
  </si>
  <si>
    <t xml:space="preserve"> 3x4 mm² </t>
  </si>
  <si>
    <t xml:space="preserve"> 4x4 mm² </t>
  </si>
  <si>
    <t xml:space="preserve"> 5x4 mm² </t>
  </si>
  <si>
    <t xml:space="preserve"> 7x4 mm² </t>
  </si>
  <si>
    <t xml:space="preserve"> 12x4 mm² </t>
  </si>
  <si>
    <t xml:space="preserve"> 2x6 mm² </t>
  </si>
  <si>
    <t xml:space="preserve"> 3x6 mm² </t>
  </si>
  <si>
    <t xml:space="preserve"> 4x6 mm² </t>
  </si>
  <si>
    <t xml:space="preserve"> 5x6 mm² </t>
  </si>
  <si>
    <t>NYY</t>
  </si>
  <si>
    <t xml:space="preserve"> 1x10 mm² RE</t>
  </si>
  <si>
    <t xml:space="preserve"> 1x10 mm² RM</t>
  </si>
  <si>
    <t xml:space="preserve"> 2x10 mm² RE</t>
  </si>
  <si>
    <t xml:space="preserve"> 2x10 mm² RM</t>
  </si>
  <si>
    <t xml:space="preserve"> 3x10 mm² RE</t>
  </si>
  <si>
    <t xml:space="preserve"> 3x10 mm² RM</t>
  </si>
  <si>
    <t xml:space="preserve"> 3x10 + 1,5 mm²</t>
  </si>
  <si>
    <t xml:space="preserve"> 4x10 mm² RE</t>
  </si>
  <si>
    <t xml:space="preserve"> 4x10 mm² RM</t>
  </si>
  <si>
    <t xml:space="preserve"> 5x10 mm² RE</t>
  </si>
  <si>
    <t xml:space="preserve"> 5x10 mm² RM</t>
  </si>
  <si>
    <t xml:space="preserve"> 5x10 + 1,5 mm² </t>
  </si>
  <si>
    <t xml:space="preserve"> 1x16 mm² RE</t>
  </si>
  <si>
    <t xml:space="preserve"> 1x16 mm² RM</t>
  </si>
  <si>
    <t xml:space="preserve"> 3x16 mm² RE</t>
  </si>
  <si>
    <t xml:space="preserve"> 3x16 mm² RM</t>
  </si>
  <si>
    <t xml:space="preserve"> 3x16 + 1,5 mm² </t>
  </si>
  <si>
    <t xml:space="preserve"> 4x16 mm² RE</t>
  </si>
  <si>
    <t xml:space="preserve"> 4x16 mm² RM</t>
  </si>
  <si>
    <t xml:space="preserve"> 5x16 mm² RE</t>
  </si>
  <si>
    <t xml:space="preserve"> 5x16 mm² RM</t>
  </si>
  <si>
    <t xml:space="preserve"> 5x16 + 1,5 mm² </t>
  </si>
  <si>
    <t xml:space="preserve"> 1x25 mm² </t>
  </si>
  <si>
    <t xml:space="preserve"> 2x25 mm² </t>
  </si>
  <si>
    <t xml:space="preserve"> 3x25 mm² </t>
  </si>
  <si>
    <t xml:space="preserve"> 3x25 + 16 mm² RM/RE</t>
  </si>
  <si>
    <t xml:space="preserve"> 3x25 + 16 mm² RM/RM</t>
  </si>
  <si>
    <t xml:space="preserve"> 4x25 mm² </t>
  </si>
  <si>
    <t xml:space="preserve"> 5x25 mm² </t>
  </si>
  <si>
    <t xml:space="preserve"> 1x35 mm² </t>
  </si>
  <si>
    <t xml:space="preserve"> 4x35 mm² SM</t>
  </si>
  <si>
    <t xml:space="preserve"> 5x35 mm² </t>
  </si>
  <si>
    <t xml:space="preserve"> 1x50 mm² </t>
  </si>
  <si>
    <t xml:space="preserve"> 3x50 + 25 mm² </t>
  </si>
  <si>
    <t xml:space="preserve"> 4x50 mm² </t>
  </si>
  <si>
    <t xml:space="preserve"> 1x70 mm² </t>
  </si>
  <si>
    <t xml:space="preserve"> 3x70 + 35 mm² </t>
  </si>
  <si>
    <t xml:space="preserve"> 4x70 mm² </t>
  </si>
  <si>
    <t xml:space="preserve"> 1x95 mm² </t>
  </si>
  <si>
    <t xml:space="preserve"> 3x95 + 50 mm² </t>
  </si>
  <si>
    <t xml:space="preserve"> 4x95 mm² </t>
  </si>
  <si>
    <t xml:space="preserve"> 1x120 mm² </t>
  </si>
  <si>
    <t xml:space="preserve"> 3x120 + 70 mm² </t>
  </si>
  <si>
    <t xml:space="preserve"> 4x120 mm² </t>
  </si>
  <si>
    <t xml:space="preserve"> 1x150 mm² </t>
  </si>
  <si>
    <t xml:space="preserve"> 3x150 + 70 mm² </t>
  </si>
  <si>
    <t xml:space="preserve"> 4x150 mm² </t>
  </si>
  <si>
    <t xml:space="preserve"> 1x185 mm² </t>
  </si>
  <si>
    <t xml:space="preserve"> 3x185 + 95 mm² </t>
  </si>
  <si>
    <t xml:space="preserve"> 4x185 mm² </t>
  </si>
  <si>
    <t xml:space="preserve"> 1x240 mm² </t>
  </si>
  <si>
    <t xml:space="preserve"> 3x240 + 120 mm² </t>
  </si>
  <si>
    <t xml:space="preserve"> 4x240 mm² </t>
  </si>
  <si>
    <t xml:space="preserve"> 1x300 mm² </t>
  </si>
  <si>
    <t xml:space="preserve"> 3x300 + 150 mm² </t>
  </si>
  <si>
    <t xml:space="preserve"> 1x400 mm² </t>
  </si>
  <si>
    <t xml:space="preserve"> 1x500 mm² </t>
  </si>
  <si>
    <t>1‐CYKYDY</t>
  </si>
  <si>
    <t xml:space="preserve"> 3x70 + 50 mm² </t>
  </si>
  <si>
    <t xml:space="preserve"> 3x95 + 70  mm² </t>
  </si>
  <si>
    <t xml:space="preserve"> 3x120 + 50 mm² </t>
  </si>
  <si>
    <t>jednacykydy</t>
  </si>
  <si>
    <t>1‐AYKY</t>
  </si>
  <si>
    <t xml:space="preserve"> 3x35 + 25 mm² </t>
  </si>
  <si>
    <t xml:space="preserve"> 4x35 mm² </t>
  </si>
  <si>
    <t xml:space="preserve"> 3x50 + 35 mm² </t>
  </si>
  <si>
    <t xml:space="preserve"> 4x50 mm² RE</t>
  </si>
  <si>
    <t xml:space="preserve"> 3x70 + 50 mm² RE/RE</t>
  </si>
  <si>
    <t xml:space="preserve"> 3x70 + 50 mm² SM/SM</t>
  </si>
  <si>
    <t xml:space="preserve"> 3x95 + 70 mm² </t>
  </si>
  <si>
    <t xml:space="preserve"> 5x95 mm² </t>
  </si>
  <si>
    <t xml:space="preserve"> 3x120 + 70 mm² SM/RE</t>
  </si>
  <si>
    <t xml:space="preserve"> 3x120 + 70 mm² SM/RM</t>
  </si>
  <si>
    <t xml:space="preserve"> 5x120 mm² </t>
  </si>
  <si>
    <t xml:space="preserve"> 3x150 + 70 mm² SM/RE</t>
  </si>
  <si>
    <t xml:space="preserve"> 3x150 + 70 mm² SM/RM</t>
  </si>
  <si>
    <t xml:space="preserve"> 5x150 mm² </t>
  </si>
  <si>
    <t xml:space="preserve"> 3x185 + 95 mm² SM/RE</t>
  </si>
  <si>
    <t xml:space="preserve"> 3x185 + 95 mm² SM/RM</t>
  </si>
  <si>
    <t xml:space="preserve"> 3x185 + 95 mm² SM/SM</t>
  </si>
  <si>
    <t xml:space="preserve"> 5x185 mm² </t>
  </si>
  <si>
    <t xml:space="preserve"> 3x240 + 120 mm² SM/RE</t>
  </si>
  <si>
    <t xml:space="preserve"> 3x240 + 120 mm² SM/RM</t>
  </si>
  <si>
    <t xml:space="preserve"> 5x240 mm² </t>
  </si>
  <si>
    <t>SHKFH‐R</t>
  </si>
  <si>
    <t xml:space="preserve"> 2x2x0,5 mm²</t>
  </si>
  <si>
    <t xml:space="preserve"> 3x2x0,5 mm²</t>
  </si>
  <si>
    <t xml:space="preserve"> 4x2x0,5 mm²</t>
  </si>
  <si>
    <t xml:space="preserve"> 5x2x0,5 mm²</t>
  </si>
  <si>
    <t xml:space="preserve"> 10x2x0,5 mm²</t>
  </si>
  <si>
    <t xml:space="preserve"> 15x2x0,5 mm²</t>
  </si>
  <si>
    <t xml:space="preserve"> 20x2x0,5 mm²</t>
  </si>
  <si>
    <t xml:space="preserve"> 25x2x0,5 mm²</t>
  </si>
  <si>
    <t xml:space="preserve"> 30x2x0,5 mm²</t>
  </si>
  <si>
    <t xml:space="preserve"> 50x2x0,5 mm²</t>
  </si>
  <si>
    <t xml:space="preserve"> 100x2x0,5 mm²</t>
  </si>
  <si>
    <t>SSKFH‐V180</t>
  </si>
  <si>
    <t xml:space="preserve"> 3x2x0,8 mm²</t>
  </si>
  <si>
    <t xml:space="preserve"> 4x2x0,8 mm²</t>
  </si>
  <si>
    <t xml:space="preserve"> 5x2x0,8 mm²</t>
  </si>
  <si>
    <t xml:space="preserve"> 10x2x0,8 mm²</t>
  </si>
  <si>
    <t xml:space="preserve"> 15x2x0,8 mm²</t>
  </si>
  <si>
    <t xml:space="preserve"> 20x2x0,8 mm²</t>
  </si>
  <si>
    <t xml:space="preserve"> 25x2x0,8 mm²</t>
  </si>
  <si>
    <t xml:space="preserve"> 30x2x0,8 mm²</t>
  </si>
  <si>
    <t xml:space="preserve"> 50x2x0,8 mm²</t>
  </si>
  <si>
    <t xml:space="preserve"> 100x2x0,8, mm²</t>
  </si>
  <si>
    <t>YSLY‐OZ</t>
  </si>
  <si>
    <t xml:space="preserve"> 2x0,5 mm²</t>
  </si>
  <si>
    <t xml:space="preserve"> 3x0,5 mm²</t>
  </si>
  <si>
    <t xml:space="preserve"> 4x0,5 mm²</t>
  </si>
  <si>
    <t xml:space="preserve"> 5x0,5 mm²</t>
  </si>
  <si>
    <t xml:space="preserve"> 7x0,5 mm²</t>
  </si>
  <si>
    <t xml:space="preserve"> 10x0,5 mm²</t>
  </si>
  <si>
    <t xml:space="preserve"> 12x0,5 mm²</t>
  </si>
  <si>
    <t xml:space="preserve"> 2x0,75 mm²</t>
  </si>
  <si>
    <t xml:space="preserve"> 3x0,75 mm²</t>
  </si>
  <si>
    <t xml:space="preserve"> 4x0,75 mm²</t>
  </si>
  <si>
    <t xml:space="preserve"> 5x0,75 mm²</t>
  </si>
  <si>
    <t xml:space="preserve"> 7x0,75 mm²</t>
  </si>
  <si>
    <t xml:space="preserve"> 10x0,75 mm²</t>
  </si>
  <si>
    <t xml:space="preserve"> 12x0,75 mm²</t>
  </si>
  <si>
    <t xml:space="preserve"> 2x1 mm²</t>
  </si>
  <si>
    <t xml:space="preserve"> 3x1 mm²</t>
  </si>
  <si>
    <t xml:space="preserve"> 4x1 mm²</t>
  </si>
  <si>
    <t xml:space="preserve"> 5x1 mm²</t>
  </si>
  <si>
    <t xml:space="preserve"> 7x1 mm²</t>
  </si>
  <si>
    <t>YSLY‐JZ</t>
  </si>
  <si>
    <t xml:space="preserve"> 14x0,5 mm²</t>
  </si>
  <si>
    <t xml:space="preserve"> 16x0,5 mm²</t>
  </si>
  <si>
    <t xml:space="preserve"> 18x0,5 mm²</t>
  </si>
  <si>
    <t xml:space="preserve"> 21x0,5 mm²</t>
  </si>
  <si>
    <t xml:space="preserve"> 25x0,5 mm²</t>
  </si>
  <si>
    <t xml:space="preserve"> 30x0,5 mm²</t>
  </si>
  <si>
    <t xml:space="preserve"> 34x0,5 mm²</t>
  </si>
  <si>
    <t xml:space="preserve"> 40x0,5 mm²</t>
  </si>
  <si>
    <t xml:space="preserve"> 50x0,5 mm²</t>
  </si>
  <si>
    <t xml:space="preserve"> 61x0,5 mm²</t>
  </si>
  <si>
    <t xml:space="preserve"> 6x0,75 mm²</t>
  </si>
  <si>
    <t xml:space="preserve"> 16x0,75 mm²</t>
  </si>
  <si>
    <t xml:space="preserve"> 18x0,75 mm²</t>
  </si>
  <si>
    <t xml:space="preserve"> 21x0,75 mm²</t>
  </si>
  <si>
    <t xml:space="preserve"> 25x0,75 mm²</t>
  </si>
  <si>
    <t xml:space="preserve"> 34x0,75 mm²</t>
  </si>
  <si>
    <t xml:space="preserve"> 41x0,75 mm²</t>
  </si>
  <si>
    <t xml:space="preserve"> 50x0,75 mm²</t>
  </si>
  <si>
    <t xml:space="preserve"> 61x0,75 mm²</t>
  </si>
  <si>
    <t xml:space="preserve"> 10x1 mm²</t>
  </si>
  <si>
    <t xml:space="preserve"> 12x1 mm²</t>
  </si>
  <si>
    <t xml:space="preserve"> 14x1 mm²</t>
  </si>
  <si>
    <t xml:space="preserve"> 16x1 mm²</t>
  </si>
  <si>
    <t xml:space="preserve"> 18x1 mm²</t>
  </si>
  <si>
    <t xml:space="preserve"> 21x1 mm²</t>
  </si>
  <si>
    <t xml:space="preserve"> 25x1 mm²</t>
  </si>
  <si>
    <t xml:space="preserve"> 30x1 mm²</t>
  </si>
  <si>
    <t xml:space="preserve"> 34x1 mm²</t>
  </si>
  <si>
    <t xml:space="preserve"> 50x1 mm²</t>
  </si>
  <si>
    <t xml:space="preserve"> 61x1 mm²</t>
  </si>
  <si>
    <t xml:space="preserve"> 6x1,5 mm²</t>
  </si>
  <si>
    <t xml:space="preserve"> 10x1,5 mm²</t>
  </si>
  <si>
    <t xml:space="preserve"> 14x1,5 mm²</t>
  </si>
  <si>
    <t xml:space="preserve"> 16x1,5 mm²</t>
  </si>
  <si>
    <t xml:space="preserve"> 18x1,5 mm²</t>
  </si>
  <si>
    <t xml:space="preserve"> 21x1,5 mm²</t>
  </si>
  <si>
    <t xml:space="preserve"> 25x1,5 mm²</t>
  </si>
  <si>
    <t xml:space="preserve"> 32x1,5 mm²</t>
  </si>
  <si>
    <t xml:space="preserve"> 34x1,5 mm²</t>
  </si>
  <si>
    <t xml:space="preserve"> 42x1,5 mm²</t>
  </si>
  <si>
    <t xml:space="preserve"> 50x1,5 mm²</t>
  </si>
  <si>
    <t xml:space="preserve"> 61x1,5 mm²</t>
  </si>
  <si>
    <t xml:space="preserve"> 10x2,5 mm²</t>
  </si>
  <si>
    <t xml:space="preserve"> 16x2,5 mm²</t>
  </si>
  <si>
    <t xml:space="preserve"> 18x2,5 mm²</t>
  </si>
  <si>
    <t xml:space="preserve"> 25x2,5 mm²</t>
  </si>
  <si>
    <t xml:space="preserve"> 34x2,5 mm²</t>
  </si>
  <si>
    <t xml:space="preserve"> 50x2,5 mm²</t>
  </si>
  <si>
    <t xml:space="preserve"> 7x6 mm²</t>
  </si>
  <si>
    <t xml:space="preserve"> 7x10 mm²</t>
  </si>
  <si>
    <t xml:space="preserve"> 7x16 mm²</t>
  </si>
  <si>
    <t xml:space="preserve"> 5x25 mm²</t>
  </si>
  <si>
    <t xml:space="preserve"> 4x25 mm²</t>
  </si>
  <si>
    <t xml:space="preserve"> 7x25 mm²</t>
  </si>
  <si>
    <t xml:space="preserve"> 4x35 mm²</t>
  </si>
  <si>
    <t xml:space="preserve"> 5x35 mm²</t>
  </si>
  <si>
    <t xml:space="preserve"> 4x50 mm²</t>
  </si>
  <si>
    <t>YSLCY‐OZ</t>
  </si>
  <si>
    <t>YSLCY‐JZ</t>
  </si>
  <si>
    <t xml:space="preserve"> 8x0,75 mm²</t>
  </si>
  <si>
    <t xml:space="preserve"> 44x0,75 mm²</t>
  </si>
  <si>
    <t xml:space="preserve"> 8x1,5 mm²</t>
  </si>
  <si>
    <t xml:space="preserve"> 44x1,5 mm²</t>
  </si>
  <si>
    <t xml:space="preserve"> 19x1 mm²</t>
  </si>
  <si>
    <t xml:space="preserve"> 4x1,8 + 15x1,0 mm²</t>
  </si>
  <si>
    <t>JYTY</t>
  </si>
  <si>
    <t>1‐CXKH‐R</t>
  </si>
  <si>
    <t xml:space="preserve"> 2x10 mm²</t>
  </si>
  <si>
    <t xml:space="preserve"> 2x16 mm²</t>
  </si>
  <si>
    <t xml:space="preserve"> 3x25 mm² RE</t>
  </si>
  <si>
    <t xml:space="preserve"> 3x25 mm² RM</t>
  </si>
  <si>
    <t xml:space="preserve"> 3x25 + 16 mm² RE/RE</t>
  </si>
  <si>
    <t xml:space="preserve"> 3x35 mm² </t>
  </si>
  <si>
    <t xml:space="preserve"> 3x35 + 16 mm² SM/RE</t>
  </si>
  <si>
    <t xml:space="preserve"> 3x35 + 25 mm² SM/RM</t>
  </si>
  <si>
    <t xml:space="preserve"> 3x50 mm² </t>
  </si>
  <si>
    <t xml:space="preserve"> 5x50 mm² </t>
  </si>
  <si>
    <t xml:space="preserve"> 3x70 mm² </t>
  </si>
  <si>
    <t xml:space="preserve"> 5x70 mm² </t>
  </si>
  <si>
    <t xml:space="preserve"> 1x630 mm² </t>
  </si>
  <si>
    <t>jednacxkhr</t>
  </si>
  <si>
    <t>1‐AXKH‐R</t>
  </si>
  <si>
    <t xml:space="preserve"> 1x50 mm² RE</t>
  </si>
  <si>
    <t xml:space="preserve"> 1x50 mm² RM</t>
  </si>
  <si>
    <t xml:space="preserve"> 1x70 mm² RE</t>
  </si>
  <si>
    <t xml:space="preserve"> 1x70 mm² RM</t>
  </si>
  <si>
    <t xml:space="preserve"> 4x70 mm² RE</t>
  </si>
  <si>
    <t xml:space="preserve"> 1x95 mm² RE</t>
  </si>
  <si>
    <t xml:space="preserve"> 1x95 mm² RM</t>
  </si>
  <si>
    <t xml:space="preserve"> 4x95 mm²</t>
  </si>
  <si>
    <t xml:space="preserve"> 1x120 mm² RE</t>
  </si>
  <si>
    <t xml:space="preserve"> 1x120 mm² RM</t>
  </si>
  <si>
    <t>1‐CXKH‐V180</t>
  </si>
  <si>
    <t xml:space="preserve"> 3x35 mm²</t>
  </si>
  <si>
    <t xml:space="preserve"> 3x35 + 16 mm²</t>
  </si>
  <si>
    <t xml:space="preserve"> 3x50 mm²</t>
  </si>
  <si>
    <t xml:space="preserve"> 3x50 + 25 mm²</t>
  </si>
  <si>
    <t xml:space="preserve"> 3x50 + 35 mm²</t>
  </si>
  <si>
    <t xml:space="preserve"> 5x50 mm²</t>
  </si>
  <si>
    <t xml:space="preserve"> 3x70 mm²</t>
  </si>
  <si>
    <t xml:space="preserve"> 3x70 + 35 mm²</t>
  </si>
  <si>
    <t xml:space="preserve"> 5x70 mm²</t>
  </si>
  <si>
    <t xml:space="preserve"> 5x95 mm²</t>
  </si>
  <si>
    <t xml:space="preserve"> 5x120 mm²</t>
  </si>
  <si>
    <t xml:space="preserve"> 5x150 mm²</t>
  </si>
  <si>
    <t xml:space="preserve"> 1x185 + 95 mm²</t>
  </si>
  <si>
    <t xml:space="preserve"> 5x185 mm²</t>
  </si>
  <si>
    <t xml:space="preserve"> 5x240 mm²</t>
  </si>
  <si>
    <t>jednacxkhv180</t>
  </si>
  <si>
    <t xml:space="preserve"> 30x1,5 mm²</t>
  </si>
  <si>
    <t xml:space="preserve"> 40x1,5 mm²</t>
  </si>
  <si>
    <t xml:space="preserve"> 30x2,5 mm²</t>
  </si>
  <si>
    <t xml:space="preserve"> 40x2,5 mm²</t>
  </si>
  <si>
    <t xml:space="preserve"> 3x25 mm²</t>
  </si>
  <si>
    <t xml:space="preserve"> 4x70 mm²</t>
  </si>
  <si>
    <t xml:space="preserve"> 3x95 mm²</t>
  </si>
  <si>
    <t xml:space="preserve"> 3x120 mm²</t>
  </si>
  <si>
    <t xml:space="preserve"> 3x150 mm²</t>
  </si>
  <si>
    <t xml:space="preserve"> 3x185 mm²</t>
  </si>
  <si>
    <t xml:space="preserve"> 3x240 mm²</t>
  </si>
  <si>
    <t>N2XH</t>
  </si>
  <si>
    <t>N2XCH</t>
  </si>
  <si>
    <t xml:space="preserve"> 2x1,5 / 1,5 mm²</t>
  </si>
  <si>
    <t xml:space="preserve"> 3x1,5 / 1,5 mm²</t>
  </si>
  <si>
    <t xml:space="preserve"> 4x1,5 / 1,5 mm²</t>
  </si>
  <si>
    <t xml:space="preserve"> 5x1,5 / 1,5 mm²</t>
  </si>
  <si>
    <t xml:space="preserve"> 7x1,5 / 2,5 mm²</t>
  </si>
  <si>
    <t xml:space="preserve"> 12x1,5 / 2,5 mm²</t>
  </si>
  <si>
    <t xml:space="preserve"> 19x1,5 / 4 mm²</t>
  </si>
  <si>
    <t xml:space="preserve"> 24x1,5 / 6 mm²</t>
  </si>
  <si>
    <t xml:space="preserve"> 30x1,5 / 6 mm²</t>
  </si>
  <si>
    <t xml:space="preserve"> 40x1,5 / 10 mm²</t>
  </si>
  <si>
    <t xml:space="preserve"> 2x2,5 / 2,5 mm²</t>
  </si>
  <si>
    <t xml:space="preserve"> 3x2,5 / 2,5 mm²</t>
  </si>
  <si>
    <t xml:space="preserve"> 4x2,5 / 2,5 mm²</t>
  </si>
  <si>
    <t xml:space="preserve"> 5x2,5 / 2,5 mm²</t>
  </si>
  <si>
    <t xml:space="preserve"> 7x2,5 / 2,5 mm²</t>
  </si>
  <si>
    <t xml:space="preserve"> 12x2,5 / 4 mm²</t>
  </si>
  <si>
    <t xml:space="preserve"> 19x2,5 / 6 mm²</t>
  </si>
  <si>
    <t xml:space="preserve"> 24x2,5 / 10 mm²</t>
  </si>
  <si>
    <t xml:space="preserve"> 30x2,5 / 10 mm²</t>
  </si>
  <si>
    <t xml:space="preserve"> 40x2,5 / 10 mm²</t>
  </si>
  <si>
    <t xml:space="preserve"> 2x4 / 4 mm²</t>
  </si>
  <si>
    <t xml:space="preserve"> 3x4 / 4 mm²</t>
  </si>
  <si>
    <t xml:space="preserve"> 4x4 / 4 mm²</t>
  </si>
  <si>
    <t xml:space="preserve"> 5x4 / 4 mm²</t>
  </si>
  <si>
    <t xml:space="preserve"> 7x4 / 4 mm²</t>
  </si>
  <si>
    <t xml:space="preserve"> 2x6 / 6 mm²</t>
  </si>
  <si>
    <t xml:space="preserve"> 3x6 / 6 mm²</t>
  </si>
  <si>
    <t xml:space="preserve"> 4x6 / 6 mm²</t>
  </si>
  <si>
    <t xml:space="preserve"> 5x6 / 6 mm²</t>
  </si>
  <si>
    <t xml:space="preserve"> 2x10 / 10 mm²</t>
  </si>
  <si>
    <t xml:space="preserve"> 3x10 / 10 mm²</t>
  </si>
  <si>
    <t xml:space="preserve"> 4x10 / 10 mm²</t>
  </si>
  <si>
    <t xml:space="preserve"> 5x10 / 10 mm²</t>
  </si>
  <si>
    <t xml:space="preserve"> 2x16 / 16 mm²</t>
  </si>
  <si>
    <t xml:space="preserve"> 3x16 / 16 mm²</t>
  </si>
  <si>
    <t xml:space="preserve"> 4x16 / 16 mm²</t>
  </si>
  <si>
    <t xml:space="preserve"> 5x16 / 16 mm²</t>
  </si>
  <si>
    <t xml:space="preserve"> 3x25 / 16 mm²</t>
  </si>
  <si>
    <t xml:space="preserve"> 4x25 / 16 mm²</t>
  </si>
  <si>
    <t xml:space="preserve"> 3x35 / 16 mm²</t>
  </si>
  <si>
    <t xml:space="preserve"> 4x35 / 16 mm²</t>
  </si>
  <si>
    <t xml:space="preserve"> 3x50 / 25 mm²</t>
  </si>
  <si>
    <t xml:space="preserve"> 4x50 / 25 mm²</t>
  </si>
  <si>
    <t xml:space="preserve"> 3x70 / 35 mm²</t>
  </si>
  <si>
    <t xml:space="preserve"> 4x70 / 35 mm²</t>
  </si>
  <si>
    <t xml:space="preserve"> 3x95 / 50 mm²</t>
  </si>
  <si>
    <t xml:space="preserve"> 4x95 / 50 mm²</t>
  </si>
  <si>
    <t xml:space="preserve"> 3x120 / 70 mm²</t>
  </si>
  <si>
    <t xml:space="preserve"> 4x120 / 70 mm²</t>
  </si>
  <si>
    <t xml:space="preserve"> 3x150 / 70 mm²</t>
  </si>
  <si>
    <t xml:space="preserve"> 4x150 / 70 mm²</t>
  </si>
  <si>
    <t xml:space="preserve"> 3x185 / 95 mm²</t>
  </si>
  <si>
    <t xml:space="preserve"> 4x185 / 95 mm²</t>
  </si>
  <si>
    <t xml:space="preserve"> 3x240 / 120 mm²</t>
  </si>
  <si>
    <t xml:space="preserve"> 4x240 / 120 mm²</t>
  </si>
  <si>
    <t>6-CHKCH-R</t>
  </si>
  <si>
    <t>šestchkchr</t>
  </si>
  <si>
    <t xml:space="preserve"> 1x35/6 mm²</t>
  </si>
  <si>
    <t xml:space="preserve"> 1x50/6 mm²</t>
  </si>
  <si>
    <t xml:space="preserve"> 1x70/6 mm²</t>
  </si>
  <si>
    <t xml:space="preserve"> 1x95/6 mm²</t>
  </si>
  <si>
    <t xml:space="preserve"> 1x120/6 mm²</t>
  </si>
  <si>
    <t xml:space="preserve"> 1x150/6 mm²</t>
  </si>
  <si>
    <t xml:space="preserve"> 1x185/6 mm²</t>
  </si>
  <si>
    <t xml:space="preserve"> 1x240/6 mm²</t>
  </si>
  <si>
    <t xml:space="preserve"> 1x300/6 mm²</t>
  </si>
  <si>
    <t xml:space="preserve"> 1x400/6 mm²</t>
  </si>
  <si>
    <t xml:space="preserve"> 1x500/6 mm²</t>
  </si>
  <si>
    <t xml:space="preserve"> 3x25/6 mm²</t>
  </si>
  <si>
    <t xml:space="preserve"> 3x35/6 mm²</t>
  </si>
  <si>
    <t xml:space="preserve"> 3x50/6 mm²</t>
  </si>
  <si>
    <t xml:space="preserve"> 3x70/6 mm²</t>
  </si>
  <si>
    <t xml:space="preserve"> 3x95/6 mm²</t>
  </si>
  <si>
    <t xml:space="preserve"> 3x120/6 mm²</t>
  </si>
  <si>
    <t xml:space="preserve"> 3x150/6 mm²</t>
  </si>
  <si>
    <t xml:space="preserve"> 3x185/6 mm²</t>
  </si>
  <si>
    <t xml:space="preserve"> 3x240/6 mm²</t>
  </si>
  <si>
    <t>6-AYKCY</t>
  </si>
  <si>
    <t>šestaykcy</t>
  </si>
  <si>
    <t xml:space="preserve"> 1x35/16 mm²</t>
  </si>
  <si>
    <t xml:space="preserve"> 1x50/16 mm²</t>
  </si>
  <si>
    <t xml:space="preserve"> 1x70/16 mm²</t>
  </si>
  <si>
    <t xml:space="preserve"> 1x95/16 mm²</t>
  </si>
  <si>
    <t xml:space="preserve"> 1x120/16 mm²</t>
  </si>
  <si>
    <t xml:space="preserve"> 1x150/25 mm²</t>
  </si>
  <si>
    <t xml:space="preserve"> 1x185/25 mm²</t>
  </si>
  <si>
    <t xml:space="preserve"> 1x240/25 mm²</t>
  </si>
  <si>
    <t xml:space="preserve"> 1x300/25 mm²</t>
  </si>
  <si>
    <t xml:space="preserve"> 1x400/35 mm²</t>
  </si>
  <si>
    <t xml:space="preserve"> 1x500/35 mm²</t>
  </si>
  <si>
    <t xml:space="preserve"> 3x35/16 mm²</t>
  </si>
  <si>
    <t xml:space="preserve"> 3x50/16 mm²</t>
  </si>
  <si>
    <t xml:space="preserve"> 3x70/16 mm²</t>
  </si>
  <si>
    <t xml:space="preserve"> 3x95/16 mm²</t>
  </si>
  <si>
    <t xml:space="preserve"> 3x120/16 mm²</t>
  </si>
  <si>
    <t xml:space="preserve"> 3x150/25 mm²</t>
  </si>
  <si>
    <t xml:space="preserve"> 3x185/25 mm²</t>
  </si>
  <si>
    <t xml:space="preserve"> 3x240/25 mm²</t>
  </si>
  <si>
    <t xml:space="preserve"> 3x95/50 mm²</t>
  </si>
  <si>
    <t xml:space="preserve"> 3x120/50 mm²</t>
  </si>
  <si>
    <t xml:space="preserve"> 3x150/50 mm²</t>
  </si>
  <si>
    <t xml:space="preserve"> 3x185/50 mm²</t>
  </si>
  <si>
    <t xml:space="preserve"> 3x240/50 mm²</t>
  </si>
  <si>
    <t>FTP cat5e</t>
  </si>
  <si>
    <t>ftpcat5e</t>
  </si>
  <si>
    <t>J‐H(St)H</t>
  </si>
  <si>
    <t>jhsth</t>
  </si>
  <si>
    <t xml:space="preserve"> 2x2x0,6 mm²</t>
  </si>
  <si>
    <t xml:space="preserve"> 4x2x0,6 mm²</t>
  </si>
  <si>
    <t xml:space="preserve"> 6x2x0,6 mm²</t>
  </si>
  <si>
    <t xml:space="preserve"> 20x2x0,6 mm²</t>
  </si>
  <si>
    <t xml:space="preserve"> 30x2x0,6 mm²</t>
  </si>
  <si>
    <t xml:space="preserve"> 40x2x0,6 mm²</t>
  </si>
  <si>
    <t xml:space="preserve"> 50x2x0,6 mm²</t>
  </si>
  <si>
    <t xml:space="preserve"> 80x2x0,6 mm²</t>
  </si>
  <si>
    <t xml:space="preserve"> 100x2x0,6 mm²</t>
  </si>
  <si>
    <t xml:space="preserve"> 2x2x0,8 mm²</t>
  </si>
  <si>
    <t xml:space="preserve"> 6x2x0,8 mm²</t>
  </si>
  <si>
    <t xml:space="preserve"> 40x2x0,8 mm²</t>
  </si>
  <si>
    <t xml:space="preserve"> 60x2x0,8 mm²</t>
  </si>
  <si>
    <t xml:space="preserve"> 10x2x0,6 mm²</t>
  </si>
  <si>
    <t>exteriér</t>
  </si>
  <si>
    <t>ODKUD</t>
  </si>
  <si>
    <t>KAM</t>
  </si>
  <si>
    <t>TYP KABELU</t>
  </si>
  <si>
    <t>OSTATNÍ</t>
  </si>
  <si>
    <t>ZAŘAZENÍ</t>
  </si>
  <si>
    <t>[kg/m]</t>
  </si>
  <si>
    <t>HMOTNOST</t>
  </si>
  <si>
    <t>[kg/dl]</t>
  </si>
  <si>
    <t>SIGNALIZAČNÍ</t>
  </si>
  <si>
    <t>SILOVÉ</t>
  </si>
  <si>
    <t>DATOVÉ</t>
  </si>
  <si>
    <t>UMÍSTĚNÍ</t>
  </si>
  <si>
    <t>NZ</t>
  </si>
  <si>
    <t>RH pole 1</t>
  </si>
  <si>
    <t>VODIČE</t>
  </si>
  <si>
    <t>WL102.1</t>
  </si>
  <si>
    <t>WL102.2</t>
  </si>
  <si>
    <t>WL102.3</t>
  </si>
  <si>
    <t>RH pole 2</t>
  </si>
  <si>
    <t>m.č. 043</t>
  </si>
  <si>
    <t>1x2x0,8mm2</t>
  </si>
  <si>
    <t>3x10mm2</t>
  </si>
  <si>
    <t>PRAFLADUR</t>
  </si>
  <si>
    <t>PRAFLAGUARD</t>
  </si>
  <si>
    <t>1x120mm2</t>
  </si>
  <si>
    <t>YSLY</t>
  </si>
  <si>
    <t>2x1mm2</t>
  </si>
  <si>
    <t>WL308</t>
  </si>
  <si>
    <t>RSPD</t>
  </si>
  <si>
    <t>1-CXKH-V180</t>
  </si>
  <si>
    <t>2x1,5mm2</t>
  </si>
  <si>
    <t>WL307</t>
  </si>
  <si>
    <t>H07V-R</t>
  </si>
  <si>
    <t>1x150mm2</t>
  </si>
  <si>
    <t>WL305.1</t>
  </si>
  <si>
    <t>WL305.2</t>
  </si>
  <si>
    <t>WL305.3</t>
  </si>
  <si>
    <t>WL305.4</t>
  </si>
  <si>
    <t>WL305.5</t>
  </si>
  <si>
    <t>WL306</t>
  </si>
  <si>
    <t>WL301.1</t>
  </si>
  <si>
    <t>WL301.2</t>
  </si>
  <si>
    <t>WL301.3</t>
  </si>
  <si>
    <t>WL302.1</t>
  </si>
  <si>
    <t>WL302.2</t>
  </si>
  <si>
    <t>WL302.3</t>
  </si>
  <si>
    <t>WL303.1</t>
  </si>
  <si>
    <t>WL303.2</t>
  </si>
  <si>
    <t>WL303.3</t>
  </si>
  <si>
    <t>WL101.1</t>
  </si>
  <si>
    <t>WL101.2</t>
  </si>
  <si>
    <t>WL101.3</t>
  </si>
  <si>
    <t>součást dodávky NZ</t>
  </si>
  <si>
    <t>WL304.1</t>
  </si>
  <si>
    <t>WL304.2</t>
  </si>
  <si>
    <t>WL304.3</t>
  </si>
  <si>
    <t>WL304.4</t>
  </si>
  <si>
    <t>WL304.5</t>
  </si>
  <si>
    <t>WL304.6</t>
  </si>
  <si>
    <t>WL304.7</t>
  </si>
  <si>
    <t>WL304.8</t>
  </si>
  <si>
    <t>WL304.9</t>
  </si>
  <si>
    <t>WL304.10</t>
  </si>
  <si>
    <t>RH pole 3</t>
  </si>
  <si>
    <t>RE</t>
  </si>
  <si>
    <t>není součástí dodávky</t>
  </si>
  <si>
    <t>-</t>
  </si>
  <si>
    <t>1x50mm2</t>
  </si>
  <si>
    <t>určen výrobcem SPD</t>
  </si>
  <si>
    <t>WS107</t>
  </si>
  <si>
    <t>WS108</t>
  </si>
  <si>
    <t>WS109</t>
  </si>
  <si>
    <t>WS110</t>
  </si>
  <si>
    <t>WS111</t>
  </si>
  <si>
    <t>WS112</t>
  </si>
  <si>
    <t>WS113</t>
  </si>
  <si>
    <t>PRAFLACOM</t>
  </si>
  <si>
    <t>2x2x0,8mm2</t>
  </si>
  <si>
    <t>3x2x0,8mm2</t>
  </si>
  <si>
    <t>YSLCY</t>
  </si>
  <si>
    <t>5x0,75mm2</t>
  </si>
  <si>
    <t>WL401.1</t>
  </si>
  <si>
    <t>WL402</t>
  </si>
  <si>
    <t>WL403</t>
  </si>
  <si>
    <t>WL404</t>
  </si>
  <si>
    <t>uzemění</t>
  </si>
  <si>
    <t>1x120mm2 RM</t>
  </si>
  <si>
    <t>WL104</t>
  </si>
  <si>
    <t>WL105</t>
  </si>
  <si>
    <t>Výtah 1</t>
  </si>
  <si>
    <t>5x10mm2</t>
  </si>
  <si>
    <t>WS114</t>
  </si>
  <si>
    <t>m.č. 056</t>
  </si>
  <si>
    <t>chodba</t>
  </si>
  <si>
    <t>mechanická ochrana</t>
  </si>
  <si>
    <t>WS115</t>
  </si>
  <si>
    <t>WD102</t>
  </si>
  <si>
    <t>WL201</t>
  </si>
  <si>
    <t>WD103</t>
  </si>
  <si>
    <t>WD104</t>
  </si>
  <si>
    <t>WS116</t>
  </si>
  <si>
    <t>4x2x0,5mm2</t>
  </si>
  <si>
    <t>SXKD-5E-UTP-LSOH</t>
  </si>
  <si>
    <t>WL202</t>
  </si>
  <si>
    <t>WL203</t>
  </si>
  <si>
    <t>WL204</t>
  </si>
  <si>
    <t>WL205</t>
  </si>
  <si>
    <t>WL206</t>
  </si>
  <si>
    <t>WL207</t>
  </si>
  <si>
    <t>WL208</t>
  </si>
  <si>
    <t>WL209</t>
  </si>
  <si>
    <t>WL210</t>
  </si>
  <si>
    <t>WL211</t>
  </si>
  <si>
    <t>WL213</t>
  </si>
  <si>
    <t>WL214</t>
  </si>
  <si>
    <t>WL215</t>
  </si>
  <si>
    <t>WL216</t>
  </si>
  <si>
    <t>WL217</t>
  </si>
  <si>
    <t>WL218</t>
  </si>
  <si>
    <t>WL219</t>
  </si>
  <si>
    <t>WL220</t>
  </si>
  <si>
    <t>WL221</t>
  </si>
  <si>
    <t>WL222</t>
  </si>
  <si>
    <t>WL223</t>
  </si>
  <si>
    <t>WL224</t>
  </si>
  <si>
    <t>WL225</t>
  </si>
  <si>
    <t>RH pole 4</t>
  </si>
  <si>
    <t>4x240mm2</t>
  </si>
  <si>
    <t>4x10mm2</t>
  </si>
  <si>
    <t>4x35mm2</t>
  </si>
  <si>
    <t>stávající kabel WL124</t>
  </si>
  <si>
    <t>stávající kabel WL136</t>
  </si>
  <si>
    <t>stávající kabel WL133</t>
  </si>
  <si>
    <t>4x16mm2</t>
  </si>
  <si>
    <t>stávající kabel WL132</t>
  </si>
  <si>
    <t>5x16mm2</t>
  </si>
  <si>
    <t>stávající kabel WL127</t>
  </si>
  <si>
    <t>stávající kabel WL128</t>
  </si>
  <si>
    <t>5x6mm2</t>
  </si>
  <si>
    <t>stávající kabel WL134</t>
  </si>
  <si>
    <t>stávající kabel WL135</t>
  </si>
  <si>
    <t>stávající kabel WL120.2</t>
  </si>
  <si>
    <t>4x25mm2</t>
  </si>
  <si>
    <t>stávající kabel WL115</t>
  </si>
  <si>
    <t>stávající kabel WL116</t>
  </si>
  <si>
    <t>stávající kabel WL110</t>
  </si>
  <si>
    <t>stávající kabel WL106</t>
  </si>
  <si>
    <t>4x50mm2</t>
  </si>
  <si>
    <t>stávající kabel WL103</t>
  </si>
  <si>
    <t>stávající kabel WL111</t>
  </si>
  <si>
    <t>stávající kabel WL107</t>
  </si>
  <si>
    <t>stávající kabel WL102</t>
  </si>
  <si>
    <t>4x185mm2</t>
  </si>
  <si>
    <t>WS117</t>
  </si>
  <si>
    <t>WS118</t>
  </si>
  <si>
    <t>RATS</t>
  </si>
  <si>
    <t>WL305.6</t>
  </si>
  <si>
    <t>WL305.7</t>
  </si>
  <si>
    <t>WL305.8</t>
  </si>
  <si>
    <t>WL305.9</t>
  </si>
  <si>
    <t>RC1</t>
  </si>
  <si>
    <t>RC2</t>
  </si>
  <si>
    <t>1x35mm2</t>
  </si>
  <si>
    <t>WL405</t>
  </si>
  <si>
    <t>WL406</t>
  </si>
  <si>
    <t>WL407</t>
  </si>
  <si>
    <t>WL401.2</t>
  </si>
  <si>
    <t>WL401.3</t>
  </si>
  <si>
    <t>ZŽ</t>
  </si>
  <si>
    <t>WL309</t>
  </si>
  <si>
    <t>WL310</t>
  </si>
  <si>
    <t>WD105</t>
  </si>
  <si>
    <t>RO15 LDN3</t>
  </si>
  <si>
    <t>RO12 LDN1</t>
  </si>
  <si>
    <t>stáv. nový kabel (WL129)</t>
  </si>
  <si>
    <t>WL212</t>
  </si>
  <si>
    <t>RO šijovna</t>
  </si>
  <si>
    <t>RO02</t>
  </si>
  <si>
    <r>
      <t xml:space="preserve">náhrada za kabel (WL120.1), </t>
    </r>
    <r>
      <rPr>
        <b/>
        <sz val="10"/>
        <rFont val="Calibri"/>
        <family val="2"/>
        <scheme val="minor"/>
      </rPr>
      <t>není součástí dodávky</t>
    </r>
  </si>
  <si>
    <r>
      <t xml:space="preserve">náhrada za kabel (WL118), </t>
    </r>
    <r>
      <rPr>
        <b/>
        <sz val="10"/>
        <rFont val="Calibri"/>
        <family val="2"/>
        <scheme val="minor"/>
      </rPr>
      <t>není součástí dodávky</t>
    </r>
  </si>
  <si>
    <t>RO04 LDN3</t>
  </si>
  <si>
    <t>RO11 LDN1</t>
  </si>
  <si>
    <t>RO22 LDN4</t>
  </si>
  <si>
    <t>RO22A LDN4</t>
  </si>
  <si>
    <r>
      <t xml:space="preserve">náhrada za kabel (WL119), </t>
    </r>
    <r>
      <rPr>
        <b/>
        <sz val="10"/>
        <rFont val="Calibri"/>
        <family val="2"/>
        <scheme val="minor"/>
      </rPr>
      <t>není součástí dodávky</t>
    </r>
  </si>
  <si>
    <t>WL101.4</t>
  </si>
  <si>
    <t>WL101.5</t>
  </si>
  <si>
    <t>WL101.6</t>
  </si>
  <si>
    <t>WL101.7</t>
  </si>
  <si>
    <t>WL101.8</t>
  </si>
  <si>
    <t>WL101.9</t>
  </si>
  <si>
    <t>WL101.10</t>
  </si>
  <si>
    <t>WL101.11</t>
  </si>
  <si>
    <t>WL101.12</t>
  </si>
  <si>
    <t>1x240mm2</t>
  </si>
  <si>
    <t>WL102.4</t>
  </si>
  <si>
    <t>WL102.5</t>
  </si>
  <si>
    <t>WL102.6</t>
  </si>
  <si>
    <t>WL102.7</t>
  </si>
  <si>
    <t>WL102.8</t>
  </si>
  <si>
    <t>MEB</t>
  </si>
  <si>
    <t>WL102.9</t>
  </si>
  <si>
    <t>WL102.10</t>
  </si>
  <si>
    <t>WL102.11</t>
  </si>
  <si>
    <t>WL102.12</t>
  </si>
  <si>
    <t>RNZ</t>
  </si>
  <si>
    <t>WL102.13</t>
  </si>
  <si>
    <t>WL102.14</t>
  </si>
  <si>
    <t>WL102.15</t>
  </si>
  <si>
    <t>WL102.16</t>
  </si>
  <si>
    <t>WL102.17</t>
  </si>
  <si>
    <t>WL102.18</t>
  </si>
  <si>
    <t>WL102.19</t>
  </si>
  <si>
    <t>WL102.20</t>
  </si>
  <si>
    <t>WS202</t>
  </si>
  <si>
    <t>WS203</t>
  </si>
  <si>
    <t>WS204</t>
  </si>
  <si>
    <t>WS205</t>
  </si>
  <si>
    <t>WS206</t>
  </si>
  <si>
    <t>WS207</t>
  </si>
  <si>
    <t>WS208</t>
  </si>
  <si>
    <t>WS209</t>
  </si>
  <si>
    <t>WS210</t>
  </si>
  <si>
    <t>WS211</t>
  </si>
  <si>
    <t>4x0,75mm2</t>
  </si>
  <si>
    <t>2x0,75mm2</t>
  </si>
  <si>
    <t>WS301</t>
  </si>
  <si>
    <t>12x0,75mm2</t>
  </si>
  <si>
    <t>3x0,75mm2</t>
  </si>
  <si>
    <t>WD106</t>
  </si>
  <si>
    <t>5x2x0,8mm2</t>
  </si>
  <si>
    <t>WS119</t>
  </si>
  <si>
    <t>WS120</t>
  </si>
  <si>
    <t>WL103.1</t>
  </si>
  <si>
    <t>WL103.2</t>
  </si>
  <si>
    <t>WS101.1</t>
  </si>
  <si>
    <t>WS102.1</t>
  </si>
  <si>
    <t>WS103.1</t>
  </si>
  <si>
    <t>WS104.1</t>
  </si>
  <si>
    <t>WS105.1</t>
  </si>
  <si>
    <t>WS106.1</t>
  </si>
  <si>
    <t>WS201.1</t>
  </si>
  <si>
    <t>WS101.2</t>
  </si>
  <si>
    <t>WS102.2</t>
  </si>
  <si>
    <t>WS103.2</t>
  </si>
  <si>
    <t>WS104.2</t>
  </si>
  <si>
    <t>WS105.2</t>
  </si>
  <si>
    <t>WS106.2</t>
  </si>
  <si>
    <t>TCEPKPFLE</t>
  </si>
  <si>
    <t>1x4x0,8mm2</t>
  </si>
  <si>
    <t>dvě žíly nezapojeny, kabel součástí dodávky NZ</t>
  </si>
  <si>
    <t>WS201.2</t>
  </si>
  <si>
    <t>WD101.1</t>
  </si>
  <si>
    <t>WD101.2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</si>
</sst>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0" xfId="0" applyFont="1"/>
    <xf numFmtId="0" fontId="0" fillId="0" borderId="0" xfId="0" applyFont="1"/>
    <xf numFmtId="4" fontId="0" fillId="0" borderId="0" xfId="0" applyNumberFormat="1"/>
    <xf numFmtId="2" fontId="0" fillId="0" borderId="0" xfId="0" applyNumberFormat="1" applyAlignment="1">
      <alignment horizontal="left" vertical="center"/>
    </xf>
    <xf numFmtId="0" fontId="0" fillId="0" borderId="0" xfId="0" applyFont="1"/>
    <xf numFmtId="2" fontId="0" fillId="0" borderId="0" xfId="0" applyNumberFormat="1" applyFont="1"/>
    <xf numFmtId="0" fontId="2" fillId="0" borderId="0" xfId="0" applyFont="1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0" borderId="0" xfId="0" applyFont="1" applyProtection="1">
      <protection/>
    </xf>
    <xf numFmtId="2" fontId="3" fillId="0" borderId="0" xfId="0" applyNumberFormat="1" applyFont="1" applyProtection="1">
      <protection/>
    </xf>
    <xf numFmtId="2" fontId="0" fillId="0" borderId="0" xfId="0" applyNumberFormat="1" applyFont="1"/>
    <xf numFmtId="0" fontId="0" fillId="0" borderId="0" xfId="0" applyAlignment="1">
      <alignment horizontal="right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Protection="1">
      <protection/>
    </xf>
    <xf numFmtId="0" fontId="5" fillId="0" borderId="0" xfId="0" applyFont="1" applyProtection="1">
      <protection/>
    </xf>
    <xf numFmtId="49" fontId="6" fillId="0" borderId="3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49" fontId="6" fillId="0" borderId="7" xfId="0" applyNumberFormat="1" applyFont="1" applyBorder="1" applyProtection="1"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 vertic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7" fillId="0" borderId="5" xfId="0" applyFont="1" applyBorder="1" applyProtection="1"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1" xfId="0" applyFont="1" applyFill="1" applyBorder="1" applyProtection="1"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right" vertic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/>
    </xf>
    <xf numFmtId="0" fontId="7" fillId="0" borderId="23" xfId="0" applyFont="1" applyBorder="1" applyProtection="1">
      <protection locked="0"/>
    </xf>
    <xf numFmtId="49" fontId="6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Protection="1">
      <protection locked="0"/>
    </xf>
    <xf numFmtId="0" fontId="6" fillId="0" borderId="20" xfId="0" applyFont="1" applyBorder="1" applyProtection="1">
      <protection locked="0"/>
    </xf>
    <xf numFmtId="49" fontId="6" fillId="0" borderId="27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2" fontId="6" fillId="0" borderId="30" xfId="0" applyNumberFormat="1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49" fontId="6" fillId="3" borderId="3" xfId="0" applyNumberFormat="1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right" vertical="center"/>
      <protection locked="0"/>
    </xf>
    <xf numFmtId="0" fontId="6" fillId="3" borderId="15" xfId="0" applyFont="1" applyFill="1" applyBorder="1" applyAlignment="1" applyProtection="1">
      <alignment horizontal="right" vertical="center"/>
      <protection locked="0"/>
    </xf>
    <xf numFmtId="2" fontId="6" fillId="3" borderId="10" xfId="0" applyNumberFormat="1" applyFont="1" applyFill="1" applyBorder="1" applyAlignment="1" applyProtection="1">
      <alignment horizontal="center"/>
      <protection/>
    </xf>
    <xf numFmtId="0" fontId="6" fillId="3" borderId="17" xfId="0" applyFont="1" applyFill="1" applyBorder="1" applyAlignment="1" applyProtection="1">
      <alignment horizontal="center"/>
      <protection/>
    </xf>
    <xf numFmtId="0" fontId="7" fillId="3" borderId="5" xfId="0" applyFont="1" applyFill="1" applyBorder="1" applyProtection="1">
      <protection locked="0"/>
    </xf>
    <xf numFmtId="49" fontId="6" fillId="3" borderId="10" xfId="0" applyNumberFormat="1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Protection="1">
      <protection locked="0"/>
    </xf>
    <xf numFmtId="49" fontId="6" fillId="3" borderId="7" xfId="0" applyNumberFormat="1" applyFont="1" applyFill="1" applyBorder="1" applyProtection="1"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right" vertic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/>
    </xf>
    <xf numFmtId="0" fontId="6" fillId="3" borderId="16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2" fontId="6" fillId="3" borderId="17" xfId="0" applyNumberFormat="1" applyFont="1" applyFill="1" applyBorder="1" applyAlignment="1" applyProtection="1">
      <alignment horizontal="center"/>
      <protection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ZAK&#193;ZKY\Z\Z03800\Z03881\Technicka_dok\Pracovni\PS04_DPS04.1_101_Kabelov&#225;%20kniha%20V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 - silové kabely VN"/>
      <sheetName val="typy"/>
      <sheetName val="6-CHKCH-R"/>
      <sheetName val="6-AYKCY"/>
    </sheetNames>
    <sheetDataSet>
      <sheetData sheetId="0" refreshError="1"/>
      <sheetData sheetId="1">
        <row r="1">
          <cell r="A1" t="str">
            <v>6-AYKCY</v>
          </cell>
        </row>
        <row r="2">
          <cell r="A2" t="str">
            <v>6-CHKCH-R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tabSelected="1" workbookViewId="0" topLeftCell="A1">
      <pane ySplit="2" topLeftCell="A3" activePane="bottomLeft" state="frozen"/>
      <selection pane="bottomLeft" activeCell="M28" sqref="M28"/>
    </sheetView>
  </sheetViews>
  <sheetFormatPr defaultColWidth="9.140625" defaultRowHeight="15"/>
  <cols>
    <col min="1" max="1" width="11.57421875" style="16" bestFit="1" customWidth="1"/>
    <col min="2" max="2" width="9.140625" style="17" customWidth="1"/>
    <col min="3" max="6" width="10.7109375" style="16" customWidth="1"/>
    <col min="7" max="7" width="6.7109375" style="16" customWidth="1"/>
    <col min="8" max="8" width="6.7109375" style="18" customWidth="1"/>
    <col min="9" max="9" width="15.7109375" style="16" bestFit="1" customWidth="1"/>
    <col min="10" max="10" width="18.7109375" style="16" customWidth="1"/>
    <col min="11" max="12" width="8.7109375" style="21" customWidth="1"/>
    <col min="13" max="13" width="42.28125" style="16" bestFit="1" customWidth="1"/>
    <col min="14" max="16384" width="9.140625" style="16" customWidth="1"/>
  </cols>
  <sheetData>
    <row r="1" spans="1:13" ht="15" customHeight="1">
      <c r="A1" s="105" t="s">
        <v>515</v>
      </c>
      <c r="B1" s="105" t="s">
        <v>0</v>
      </c>
      <c r="C1" s="113" t="s">
        <v>522</v>
      </c>
      <c r="D1" s="114"/>
      <c r="E1" s="113" t="s">
        <v>1</v>
      </c>
      <c r="F1" s="114"/>
      <c r="G1" s="115" t="s">
        <v>3</v>
      </c>
      <c r="H1" s="117" t="s">
        <v>4</v>
      </c>
      <c r="I1" s="118" t="s">
        <v>513</v>
      </c>
      <c r="J1" s="109" t="s">
        <v>525</v>
      </c>
      <c r="K1" s="107" t="s">
        <v>517</v>
      </c>
      <c r="L1" s="108"/>
      <c r="M1" s="111" t="s">
        <v>514</v>
      </c>
    </row>
    <row r="2" spans="1:13" ht="15.75" customHeight="1" thickBot="1">
      <c r="A2" s="106"/>
      <c r="B2" s="106"/>
      <c r="C2" s="19" t="s">
        <v>511</v>
      </c>
      <c r="D2" s="20" t="s">
        <v>512</v>
      </c>
      <c r="E2" s="19" t="s">
        <v>511</v>
      </c>
      <c r="F2" s="20" t="s">
        <v>512</v>
      </c>
      <c r="G2" s="116"/>
      <c r="H2" s="110"/>
      <c r="I2" s="119"/>
      <c r="J2" s="110"/>
      <c r="K2" s="43" t="s">
        <v>516</v>
      </c>
      <c r="L2" s="40" t="s">
        <v>518</v>
      </c>
      <c r="M2" s="112"/>
    </row>
    <row r="3" spans="1:13" ht="15">
      <c r="A3" s="56" t="s">
        <v>520</v>
      </c>
      <c r="B3" s="56" t="s">
        <v>560</v>
      </c>
      <c r="C3" s="65" t="s">
        <v>510</v>
      </c>
      <c r="D3" s="66" t="s">
        <v>530</v>
      </c>
      <c r="E3" s="65" t="s">
        <v>575</v>
      </c>
      <c r="F3" s="66" t="s">
        <v>524</v>
      </c>
      <c r="G3" s="67" t="s">
        <v>577</v>
      </c>
      <c r="H3" s="68">
        <v>1</v>
      </c>
      <c r="I3" s="69" t="s">
        <v>75</v>
      </c>
      <c r="J3" s="47" t="s">
        <v>705</v>
      </c>
      <c r="K3" s="70">
        <v>2.56</v>
      </c>
      <c r="L3" s="50" t="s">
        <v>577</v>
      </c>
      <c r="M3" s="71" t="s">
        <v>576</v>
      </c>
    </row>
    <row r="4" spans="1:13" ht="15">
      <c r="A4" s="30"/>
      <c r="B4" s="30" t="s">
        <v>561</v>
      </c>
      <c r="C4" s="31" t="s">
        <v>510</v>
      </c>
      <c r="D4" s="32" t="s">
        <v>530</v>
      </c>
      <c r="E4" s="31" t="s">
        <v>575</v>
      </c>
      <c r="F4" s="32" t="s">
        <v>524</v>
      </c>
      <c r="G4" s="41" t="s">
        <v>577</v>
      </c>
      <c r="H4" s="37">
        <v>1</v>
      </c>
      <c r="I4" s="72" t="s">
        <v>75</v>
      </c>
      <c r="J4" s="47" t="s">
        <v>705</v>
      </c>
      <c r="K4" s="44">
        <v>2.56</v>
      </c>
      <c r="L4" s="50" t="s">
        <v>577</v>
      </c>
      <c r="M4" s="54" t="s">
        <v>576</v>
      </c>
    </row>
    <row r="5" spans="1:13" ht="15">
      <c r="A5" s="30"/>
      <c r="B5" s="30" t="s">
        <v>562</v>
      </c>
      <c r="C5" s="57" t="s">
        <v>510</v>
      </c>
      <c r="D5" s="32" t="s">
        <v>530</v>
      </c>
      <c r="E5" s="31" t="s">
        <v>575</v>
      </c>
      <c r="F5" s="32" t="s">
        <v>524</v>
      </c>
      <c r="G5" s="41" t="s">
        <v>577</v>
      </c>
      <c r="H5" s="37">
        <v>1</v>
      </c>
      <c r="I5" s="72" t="s">
        <v>75</v>
      </c>
      <c r="J5" s="47" t="s">
        <v>705</v>
      </c>
      <c r="K5" s="44">
        <v>2.56</v>
      </c>
      <c r="L5" s="50" t="s">
        <v>577</v>
      </c>
      <c r="M5" s="54" t="s">
        <v>576</v>
      </c>
    </row>
    <row r="6" spans="1:13" ht="15">
      <c r="A6" s="30"/>
      <c r="B6" s="30" t="s">
        <v>696</v>
      </c>
      <c r="C6" s="31" t="s">
        <v>510</v>
      </c>
      <c r="D6" s="32" t="s">
        <v>530</v>
      </c>
      <c r="E6" s="31" t="s">
        <v>575</v>
      </c>
      <c r="F6" s="32" t="s">
        <v>524</v>
      </c>
      <c r="G6" s="41" t="s">
        <v>577</v>
      </c>
      <c r="H6" s="37">
        <v>1</v>
      </c>
      <c r="I6" s="72" t="s">
        <v>75</v>
      </c>
      <c r="J6" s="47" t="s">
        <v>705</v>
      </c>
      <c r="K6" s="44">
        <v>2.56</v>
      </c>
      <c r="L6" s="50" t="s">
        <v>577</v>
      </c>
      <c r="M6" s="54" t="s">
        <v>576</v>
      </c>
    </row>
    <row r="7" spans="1:13" ht="15">
      <c r="A7" s="30"/>
      <c r="B7" s="30" t="s">
        <v>697</v>
      </c>
      <c r="C7" s="57" t="s">
        <v>510</v>
      </c>
      <c r="D7" s="32" t="s">
        <v>530</v>
      </c>
      <c r="E7" s="31" t="s">
        <v>575</v>
      </c>
      <c r="F7" s="32" t="s">
        <v>524</v>
      </c>
      <c r="G7" s="41" t="s">
        <v>577</v>
      </c>
      <c r="H7" s="37">
        <v>1</v>
      </c>
      <c r="I7" s="72" t="s">
        <v>75</v>
      </c>
      <c r="J7" s="47" t="s">
        <v>705</v>
      </c>
      <c r="K7" s="44">
        <v>2.56</v>
      </c>
      <c r="L7" s="50" t="s">
        <v>577</v>
      </c>
      <c r="M7" s="54" t="s">
        <v>576</v>
      </c>
    </row>
    <row r="8" spans="1:13" ht="15">
      <c r="A8" s="30"/>
      <c r="B8" s="30" t="s">
        <v>698</v>
      </c>
      <c r="C8" s="31" t="s">
        <v>510</v>
      </c>
      <c r="D8" s="32" t="s">
        <v>530</v>
      </c>
      <c r="E8" s="31" t="s">
        <v>575</v>
      </c>
      <c r="F8" s="32" t="s">
        <v>524</v>
      </c>
      <c r="G8" s="41" t="s">
        <v>577</v>
      </c>
      <c r="H8" s="37">
        <v>1</v>
      </c>
      <c r="I8" s="72" t="s">
        <v>75</v>
      </c>
      <c r="J8" s="47" t="s">
        <v>705</v>
      </c>
      <c r="K8" s="44">
        <v>2.56</v>
      </c>
      <c r="L8" s="50" t="s">
        <v>577</v>
      </c>
      <c r="M8" s="54" t="s">
        <v>576</v>
      </c>
    </row>
    <row r="9" spans="1:13" ht="15">
      <c r="A9" s="30"/>
      <c r="B9" s="30" t="s">
        <v>699</v>
      </c>
      <c r="C9" s="57" t="s">
        <v>510</v>
      </c>
      <c r="D9" s="32" t="s">
        <v>530</v>
      </c>
      <c r="E9" s="31" t="s">
        <v>575</v>
      </c>
      <c r="F9" s="32" t="s">
        <v>524</v>
      </c>
      <c r="G9" s="41" t="s">
        <v>577</v>
      </c>
      <c r="H9" s="37">
        <v>1</v>
      </c>
      <c r="I9" s="72" t="s">
        <v>75</v>
      </c>
      <c r="J9" s="47" t="s">
        <v>535</v>
      </c>
      <c r="K9" s="44">
        <v>1.3</v>
      </c>
      <c r="L9" s="50" t="s">
        <v>577</v>
      </c>
      <c r="M9" s="54" t="s">
        <v>576</v>
      </c>
    </row>
    <row r="10" spans="1:13" ht="15">
      <c r="A10" s="30"/>
      <c r="B10" s="30" t="s">
        <v>700</v>
      </c>
      <c r="C10" s="31" t="s">
        <v>510</v>
      </c>
      <c r="D10" s="32" t="s">
        <v>530</v>
      </c>
      <c r="E10" s="31" t="s">
        <v>575</v>
      </c>
      <c r="F10" s="32" t="s">
        <v>524</v>
      </c>
      <c r="G10" s="41" t="s">
        <v>577</v>
      </c>
      <c r="H10" s="37">
        <v>1</v>
      </c>
      <c r="I10" s="72" t="s">
        <v>75</v>
      </c>
      <c r="J10" s="47" t="s">
        <v>535</v>
      </c>
      <c r="K10" s="44">
        <v>1.3</v>
      </c>
      <c r="L10" s="50" t="s">
        <v>577</v>
      </c>
      <c r="M10" s="54" t="s">
        <v>576</v>
      </c>
    </row>
    <row r="11" spans="1:13" ht="15">
      <c r="A11" s="30"/>
      <c r="B11" s="30" t="s">
        <v>701</v>
      </c>
      <c r="C11" s="57" t="s">
        <v>510</v>
      </c>
      <c r="D11" s="32" t="s">
        <v>530</v>
      </c>
      <c r="E11" s="31" t="s">
        <v>575</v>
      </c>
      <c r="F11" s="32" t="s">
        <v>666</v>
      </c>
      <c r="G11" s="41" t="s">
        <v>577</v>
      </c>
      <c r="H11" s="37">
        <v>1</v>
      </c>
      <c r="I11" s="72" t="s">
        <v>75</v>
      </c>
      <c r="J11" s="47" t="s">
        <v>705</v>
      </c>
      <c r="K11" s="44">
        <v>2.56</v>
      </c>
      <c r="L11" s="50" t="s">
        <v>577</v>
      </c>
      <c r="M11" s="54" t="s">
        <v>576</v>
      </c>
    </row>
    <row r="12" spans="1:13" ht="15">
      <c r="A12" s="30"/>
      <c r="B12" s="30" t="s">
        <v>702</v>
      </c>
      <c r="C12" s="31" t="s">
        <v>510</v>
      </c>
      <c r="D12" s="32" t="s">
        <v>530</v>
      </c>
      <c r="E12" s="31" t="s">
        <v>575</v>
      </c>
      <c r="F12" s="32" t="s">
        <v>666</v>
      </c>
      <c r="G12" s="41" t="s">
        <v>577</v>
      </c>
      <c r="H12" s="37">
        <v>1</v>
      </c>
      <c r="I12" s="72" t="s">
        <v>75</v>
      </c>
      <c r="J12" s="47" t="s">
        <v>705</v>
      </c>
      <c r="K12" s="44">
        <v>2.56</v>
      </c>
      <c r="L12" s="50" t="s">
        <v>577</v>
      </c>
      <c r="M12" s="54" t="s">
        <v>576</v>
      </c>
    </row>
    <row r="13" spans="1:13" ht="15">
      <c r="A13" s="30"/>
      <c r="B13" s="30" t="s">
        <v>703</v>
      </c>
      <c r="C13" s="57" t="s">
        <v>510</v>
      </c>
      <c r="D13" s="32" t="s">
        <v>530</v>
      </c>
      <c r="E13" s="31" t="s">
        <v>575</v>
      </c>
      <c r="F13" s="32" t="s">
        <v>666</v>
      </c>
      <c r="G13" s="41" t="s">
        <v>577</v>
      </c>
      <c r="H13" s="37">
        <v>1</v>
      </c>
      <c r="I13" s="72" t="s">
        <v>75</v>
      </c>
      <c r="J13" s="47" t="s">
        <v>705</v>
      </c>
      <c r="K13" s="44">
        <v>2.56</v>
      </c>
      <c r="L13" s="50" t="s">
        <v>577</v>
      </c>
      <c r="M13" s="54" t="s">
        <v>576</v>
      </c>
    </row>
    <row r="14" spans="1:13" ht="15">
      <c r="A14" s="30"/>
      <c r="B14" s="30" t="s">
        <v>704</v>
      </c>
      <c r="C14" s="57" t="s">
        <v>510</v>
      </c>
      <c r="D14" s="32" t="s">
        <v>530</v>
      </c>
      <c r="E14" s="31" t="s">
        <v>575</v>
      </c>
      <c r="F14" s="32" t="s">
        <v>666</v>
      </c>
      <c r="G14" s="41" t="s">
        <v>577</v>
      </c>
      <c r="H14" s="37">
        <v>1</v>
      </c>
      <c r="I14" s="72" t="s">
        <v>75</v>
      </c>
      <c r="J14" s="47" t="s">
        <v>535</v>
      </c>
      <c r="K14" s="44">
        <v>1.3</v>
      </c>
      <c r="L14" s="50" t="s">
        <v>577</v>
      </c>
      <c r="M14" s="54" t="s">
        <v>576</v>
      </c>
    </row>
    <row r="15" spans="1:13" ht="15">
      <c r="A15" s="30"/>
      <c r="B15" s="84" t="s">
        <v>526</v>
      </c>
      <c r="C15" s="85" t="s">
        <v>510</v>
      </c>
      <c r="D15" s="86" t="s">
        <v>530</v>
      </c>
      <c r="E15" s="87" t="s">
        <v>523</v>
      </c>
      <c r="F15" s="86" t="s">
        <v>716</v>
      </c>
      <c r="G15" s="88">
        <v>135</v>
      </c>
      <c r="H15" s="89">
        <v>1</v>
      </c>
      <c r="I15" s="90" t="s">
        <v>75</v>
      </c>
      <c r="J15" s="91" t="s">
        <v>705</v>
      </c>
      <c r="K15" s="92">
        <v>2.56</v>
      </c>
      <c r="L15" s="93">
        <f aca="true" t="shared" si="0" ref="L15:L26">K15*G15*H15</f>
        <v>345.6</v>
      </c>
      <c r="M15" s="94" t="s">
        <v>563</v>
      </c>
    </row>
    <row r="16" spans="1:13" ht="15">
      <c r="A16" s="30"/>
      <c r="B16" s="84" t="s">
        <v>527</v>
      </c>
      <c r="C16" s="85" t="s">
        <v>510</v>
      </c>
      <c r="D16" s="86" t="s">
        <v>530</v>
      </c>
      <c r="E16" s="87" t="s">
        <v>523</v>
      </c>
      <c r="F16" s="86" t="s">
        <v>716</v>
      </c>
      <c r="G16" s="88">
        <v>135</v>
      </c>
      <c r="H16" s="89">
        <v>1</v>
      </c>
      <c r="I16" s="90" t="s">
        <v>75</v>
      </c>
      <c r="J16" s="91" t="s">
        <v>705</v>
      </c>
      <c r="K16" s="92">
        <v>2.56</v>
      </c>
      <c r="L16" s="93">
        <f t="shared" si="0"/>
        <v>345.6</v>
      </c>
      <c r="M16" s="94" t="s">
        <v>563</v>
      </c>
    </row>
    <row r="17" spans="1:13" ht="15">
      <c r="A17" s="30"/>
      <c r="B17" s="84" t="s">
        <v>528</v>
      </c>
      <c r="C17" s="85" t="s">
        <v>510</v>
      </c>
      <c r="D17" s="86" t="s">
        <v>530</v>
      </c>
      <c r="E17" s="87" t="s">
        <v>523</v>
      </c>
      <c r="F17" s="86" t="s">
        <v>716</v>
      </c>
      <c r="G17" s="88">
        <v>135</v>
      </c>
      <c r="H17" s="89">
        <v>1</v>
      </c>
      <c r="I17" s="90" t="s">
        <v>75</v>
      </c>
      <c r="J17" s="91" t="s">
        <v>705</v>
      </c>
      <c r="K17" s="92">
        <v>2.56</v>
      </c>
      <c r="L17" s="93">
        <f t="shared" si="0"/>
        <v>345.6</v>
      </c>
      <c r="M17" s="94" t="s">
        <v>563</v>
      </c>
    </row>
    <row r="18" spans="1:13" ht="15">
      <c r="A18" s="30"/>
      <c r="B18" s="84" t="s">
        <v>706</v>
      </c>
      <c r="C18" s="85" t="s">
        <v>510</v>
      </c>
      <c r="D18" s="86" t="s">
        <v>530</v>
      </c>
      <c r="E18" s="87" t="s">
        <v>523</v>
      </c>
      <c r="F18" s="86" t="s">
        <v>716</v>
      </c>
      <c r="G18" s="88">
        <v>135</v>
      </c>
      <c r="H18" s="89">
        <v>1</v>
      </c>
      <c r="I18" s="90" t="s">
        <v>75</v>
      </c>
      <c r="J18" s="91" t="s">
        <v>705</v>
      </c>
      <c r="K18" s="92">
        <v>2.56</v>
      </c>
      <c r="L18" s="93">
        <f aca="true" t="shared" si="1" ref="L18:L20">K18*G18*H18</f>
        <v>345.6</v>
      </c>
      <c r="M18" s="94" t="s">
        <v>563</v>
      </c>
    </row>
    <row r="19" spans="1:13" ht="15">
      <c r="A19" s="30"/>
      <c r="B19" s="84" t="s">
        <v>707</v>
      </c>
      <c r="C19" s="85" t="s">
        <v>510</v>
      </c>
      <c r="D19" s="86" t="s">
        <v>530</v>
      </c>
      <c r="E19" s="87" t="s">
        <v>523</v>
      </c>
      <c r="F19" s="86" t="s">
        <v>716</v>
      </c>
      <c r="G19" s="88">
        <v>135</v>
      </c>
      <c r="H19" s="89">
        <v>1</v>
      </c>
      <c r="I19" s="90" t="s">
        <v>75</v>
      </c>
      <c r="J19" s="91" t="s">
        <v>705</v>
      </c>
      <c r="K19" s="92">
        <v>2.56</v>
      </c>
      <c r="L19" s="93">
        <f t="shared" si="1"/>
        <v>345.6</v>
      </c>
      <c r="M19" s="94" t="s">
        <v>563</v>
      </c>
    </row>
    <row r="20" spans="1:13" ht="15">
      <c r="A20" s="30"/>
      <c r="B20" s="84" t="s">
        <v>708</v>
      </c>
      <c r="C20" s="85" t="s">
        <v>510</v>
      </c>
      <c r="D20" s="86" t="s">
        <v>530</v>
      </c>
      <c r="E20" s="87" t="s">
        <v>523</v>
      </c>
      <c r="F20" s="86" t="s">
        <v>716</v>
      </c>
      <c r="G20" s="88">
        <v>135</v>
      </c>
      <c r="H20" s="89">
        <v>1</v>
      </c>
      <c r="I20" s="90" t="s">
        <v>75</v>
      </c>
      <c r="J20" s="91" t="s">
        <v>705</v>
      </c>
      <c r="K20" s="92">
        <v>2.56</v>
      </c>
      <c r="L20" s="93">
        <f t="shared" si="1"/>
        <v>345.6</v>
      </c>
      <c r="M20" s="94" t="s">
        <v>563</v>
      </c>
    </row>
    <row r="21" spans="1:13" ht="15">
      <c r="A21" s="30"/>
      <c r="B21" s="84" t="s">
        <v>709</v>
      </c>
      <c r="C21" s="85" t="s">
        <v>510</v>
      </c>
      <c r="D21" s="86" t="s">
        <v>530</v>
      </c>
      <c r="E21" s="87" t="s">
        <v>523</v>
      </c>
      <c r="F21" s="86" t="s">
        <v>716</v>
      </c>
      <c r="G21" s="88">
        <v>135</v>
      </c>
      <c r="H21" s="89">
        <v>1</v>
      </c>
      <c r="I21" s="90" t="s">
        <v>75</v>
      </c>
      <c r="J21" s="91" t="s">
        <v>705</v>
      </c>
      <c r="K21" s="92">
        <v>2.56</v>
      </c>
      <c r="L21" s="93">
        <f aca="true" t="shared" si="2" ref="L21:L22">K21*G21*H21</f>
        <v>345.6</v>
      </c>
      <c r="M21" s="94" t="s">
        <v>563</v>
      </c>
    </row>
    <row r="22" spans="1:13" ht="15">
      <c r="A22" s="30"/>
      <c r="B22" s="84" t="s">
        <v>710</v>
      </c>
      <c r="C22" s="85" t="s">
        <v>510</v>
      </c>
      <c r="D22" s="86" t="s">
        <v>530</v>
      </c>
      <c r="E22" s="87" t="s">
        <v>523</v>
      </c>
      <c r="F22" s="86" t="s">
        <v>716</v>
      </c>
      <c r="G22" s="88">
        <v>135</v>
      </c>
      <c r="H22" s="89">
        <v>1</v>
      </c>
      <c r="I22" s="90" t="s">
        <v>75</v>
      </c>
      <c r="J22" s="91" t="s">
        <v>705</v>
      </c>
      <c r="K22" s="92">
        <v>2.56</v>
      </c>
      <c r="L22" s="93">
        <f t="shared" si="2"/>
        <v>345.6</v>
      </c>
      <c r="M22" s="94" t="s">
        <v>563</v>
      </c>
    </row>
    <row r="23" spans="1:13" ht="15">
      <c r="A23" s="30"/>
      <c r="B23" s="84" t="s">
        <v>712</v>
      </c>
      <c r="C23" s="85" t="s">
        <v>510</v>
      </c>
      <c r="D23" s="86" t="s">
        <v>530</v>
      </c>
      <c r="E23" s="87" t="s">
        <v>523</v>
      </c>
      <c r="F23" s="86" t="s">
        <v>716</v>
      </c>
      <c r="G23" s="88">
        <v>135</v>
      </c>
      <c r="H23" s="89">
        <v>1</v>
      </c>
      <c r="I23" s="90" t="s">
        <v>75</v>
      </c>
      <c r="J23" s="91" t="s">
        <v>705</v>
      </c>
      <c r="K23" s="92">
        <v>2.56</v>
      </c>
      <c r="L23" s="93">
        <f t="shared" si="0"/>
        <v>345.6</v>
      </c>
      <c r="M23" s="94" t="s">
        <v>563</v>
      </c>
    </row>
    <row r="24" spans="1:13" ht="15">
      <c r="A24" s="30"/>
      <c r="B24" s="84" t="s">
        <v>713</v>
      </c>
      <c r="C24" s="85" t="s">
        <v>510</v>
      </c>
      <c r="D24" s="86" t="s">
        <v>530</v>
      </c>
      <c r="E24" s="87" t="s">
        <v>523</v>
      </c>
      <c r="F24" s="86" t="s">
        <v>716</v>
      </c>
      <c r="G24" s="88">
        <v>135</v>
      </c>
      <c r="H24" s="89">
        <v>1</v>
      </c>
      <c r="I24" s="90" t="s">
        <v>75</v>
      </c>
      <c r="J24" s="91" t="s">
        <v>535</v>
      </c>
      <c r="K24" s="92">
        <v>1.3</v>
      </c>
      <c r="L24" s="93">
        <f t="shared" si="0"/>
        <v>175.5</v>
      </c>
      <c r="M24" s="94" t="s">
        <v>563</v>
      </c>
    </row>
    <row r="25" spans="1:13" ht="15">
      <c r="A25" s="30"/>
      <c r="B25" s="84" t="s">
        <v>714</v>
      </c>
      <c r="C25" s="85" t="s">
        <v>510</v>
      </c>
      <c r="D25" s="86" t="s">
        <v>530</v>
      </c>
      <c r="E25" s="87" t="s">
        <v>523</v>
      </c>
      <c r="F25" s="86" t="s">
        <v>716</v>
      </c>
      <c r="G25" s="88">
        <v>135</v>
      </c>
      <c r="H25" s="89">
        <v>1</v>
      </c>
      <c r="I25" s="90" t="s">
        <v>75</v>
      </c>
      <c r="J25" s="91" t="s">
        <v>535</v>
      </c>
      <c r="K25" s="92">
        <v>1.3</v>
      </c>
      <c r="L25" s="93">
        <f t="shared" si="0"/>
        <v>175.5</v>
      </c>
      <c r="M25" s="94" t="s">
        <v>563</v>
      </c>
    </row>
    <row r="26" spans="1:13" ht="15">
      <c r="A26" s="30"/>
      <c r="B26" s="84" t="s">
        <v>715</v>
      </c>
      <c r="C26" s="85" t="s">
        <v>510</v>
      </c>
      <c r="D26" s="86" t="s">
        <v>530</v>
      </c>
      <c r="E26" s="87" t="s">
        <v>523</v>
      </c>
      <c r="F26" s="86" t="s">
        <v>716</v>
      </c>
      <c r="G26" s="88">
        <v>135</v>
      </c>
      <c r="H26" s="89">
        <v>1</v>
      </c>
      <c r="I26" s="90" t="s">
        <v>75</v>
      </c>
      <c r="J26" s="91" t="s">
        <v>535</v>
      </c>
      <c r="K26" s="92">
        <v>1.3</v>
      </c>
      <c r="L26" s="93">
        <f t="shared" si="0"/>
        <v>175.5</v>
      </c>
      <c r="M26" s="94" t="s">
        <v>563</v>
      </c>
    </row>
    <row r="27" spans="1:13" ht="15">
      <c r="A27" s="30"/>
      <c r="B27" s="84" t="s">
        <v>717</v>
      </c>
      <c r="C27" s="85" t="s">
        <v>530</v>
      </c>
      <c r="D27" s="86" t="s">
        <v>530</v>
      </c>
      <c r="E27" s="87" t="s">
        <v>716</v>
      </c>
      <c r="F27" s="86" t="s">
        <v>524</v>
      </c>
      <c r="G27" s="88">
        <v>8</v>
      </c>
      <c r="H27" s="89">
        <v>1</v>
      </c>
      <c r="I27" s="95" t="s">
        <v>533</v>
      </c>
      <c r="J27" s="91" t="s">
        <v>705</v>
      </c>
      <c r="K27" s="92">
        <v>2.56</v>
      </c>
      <c r="L27" s="93">
        <f aca="true" t="shared" si="3" ref="L27:L30">K27*G27*H27</f>
        <v>20.48</v>
      </c>
      <c r="M27" s="94"/>
    </row>
    <row r="28" spans="1:13" ht="15">
      <c r="A28" s="30"/>
      <c r="B28" s="84" t="s">
        <v>718</v>
      </c>
      <c r="C28" s="85" t="s">
        <v>530</v>
      </c>
      <c r="D28" s="86" t="s">
        <v>530</v>
      </c>
      <c r="E28" s="87" t="s">
        <v>716</v>
      </c>
      <c r="F28" s="86" t="s">
        <v>524</v>
      </c>
      <c r="G28" s="88">
        <v>8</v>
      </c>
      <c r="H28" s="89">
        <v>1</v>
      </c>
      <c r="I28" s="90" t="s">
        <v>533</v>
      </c>
      <c r="J28" s="91" t="s">
        <v>705</v>
      </c>
      <c r="K28" s="92">
        <v>2.56</v>
      </c>
      <c r="L28" s="93">
        <f t="shared" si="3"/>
        <v>20.48</v>
      </c>
      <c r="M28" s="94"/>
    </row>
    <row r="29" spans="1:13" ht="15">
      <c r="A29" s="30"/>
      <c r="B29" s="84" t="s">
        <v>719</v>
      </c>
      <c r="C29" s="85" t="s">
        <v>530</v>
      </c>
      <c r="D29" s="86" t="s">
        <v>530</v>
      </c>
      <c r="E29" s="87" t="s">
        <v>716</v>
      </c>
      <c r="F29" s="86" t="s">
        <v>524</v>
      </c>
      <c r="G29" s="88">
        <v>8</v>
      </c>
      <c r="H29" s="89">
        <v>1</v>
      </c>
      <c r="I29" s="90" t="s">
        <v>533</v>
      </c>
      <c r="J29" s="91" t="s">
        <v>705</v>
      </c>
      <c r="K29" s="92">
        <v>2.56</v>
      </c>
      <c r="L29" s="93">
        <f t="shared" si="3"/>
        <v>20.48</v>
      </c>
      <c r="M29" s="94"/>
    </row>
    <row r="30" spans="1:13" ht="15">
      <c r="A30" s="30"/>
      <c r="B30" s="84" t="s">
        <v>720</v>
      </c>
      <c r="C30" s="85" t="s">
        <v>530</v>
      </c>
      <c r="D30" s="86" t="s">
        <v>530</v>
      </c>
      <c r="E30" s="87" t="s">
        <v>716</v>
      </c>
      <c r="F30" s="86" t="s">
        <v>524</v>
      </c>
      <c r="G30" s="88">
        <v>8</v>
      </c>
      <c r="H30" s="89">
        <v>1</v>
      </c>
      <c r="I30" s="90" t="s">
        <v>533</v>
      </c>
      <c r="J30" s="91" t="s">
        <v>535</v>
      </c>
      <c r="K30" s="92">
        <v>1.3</v>
      </c>
      <c r="L30" s="93">
        <f t="shared" si="3"/>
        <v>10.4</v>
      </c>
      <c r="M30" s="94"/>
    </row>
    <row r="31" spans="1:13" ht="15">
      <c r="A31" s="30"/>
      <c r="B31" s="84" t="s">
        <v>721</v>
      </c>
      <c r="C31" s="85" t="s">
        <v>530</v>
      </c>
      <c r="D31" s="86" t="s">
        <v>530</v>
      </c>
      <c r="E31" s="87" t="s">
        <v>716</v>
      </c>
      <c r="F31" s="86" t="s">
        <v>666</v>
      </c>
      <c r="G31" s="88">
        <v>15</v>
      </c>
      <c r="H31" s="89">
        <v>1</v>
      </c>
      <c r="I31" s="90" t="s">
        <v>75</v>
      </c>
      <c r="J31" s="91" t="s">
        <v>705</v>
      </c>
      <c r="K31" s="92">
        <v>2.56</v>
      </c>
      <c r="L31" s="93">
        <f aca="true" t="shared" si="4" ref="L31:L36">K31*G31*H31</f>
        <v>38.4</v>
      </c>
      <c r="M31" s="94"/>
    </row>
    <row r="32" spans="1:13" ht="15">
      <c r="A32" s="30"/>
      <c r="B32" s="84" t="s">
        <v>722</v>
      </c>
      <c r="C32" s="85" t="s">
        <v>530</v>
      </c>
      <c r="D32" s="86" t="s">
        <v>530</v>
      </c>
      <c r="E32" s="87" t="s">
        <v>716</v>
      </c>
      <c r="F32" s="86" t="s">
        <v>666</v>
      </c>
      <c r="G32" s="88">
        <v>15</v>
      </c>
      <c r="H32" s="89">
        <v>1</v>
      </c>
      <c r="I32" s="90" t="s">
        <v>75</v>
      </c>
      <c r="J32" s="91" t="s">
        <v>705</v>
      </c>
      <c r="K32" s="92">
        <v>2.56</v>
      </c>
      <c r="L32" s="93">
        <f t="shared" si="4"/>
        <v>38.4</v>
      </c>
      <c r="M32" s="94"/>
    </row>
    <row r="33" spans="1:13" ht="15">
      <c r="A33" s="30"/>
      <c r="B33" s="84" t="s">
        <v>723</v>
      </c>
      <c r="C33" s="85" t="s">
        <v>530</v>
      </c>
      <c r="D33" s="86" t="s">
        <v>530</v>
      </c>
      <c r="E33" s="87" t="s">
        <v>716</v>
      </c>
      <c r="F33" s="86" t="s">
        <v>666</v>
      </c>
      <c r="G33" s="88">
        <v>15</v>
      </c>
      <c r="H33" s="89">
        <v>1</v>
      </c>
      <c r="I33" s="90" t="s">
        <v>75</v>
      </c>
      <c r="J33" s="91" t="s">
        <v>705</v>
      </c>
      <c r="K33" s="92">
        <v>2.56</v>
      </c>
      <c r="L33" s="93">
        <f t="shared" si="4"/>
        <v>38.4</v>
      </c>
      <c r="M33" s="94"/>
    </row>
    <row r="34" spans="1:13" ht="15">
      <c r="A34" s="30"/>
      <c r="B34" s="84" t="s">
        <v>724</v>
      </c>
      <c r="C34" s="85" t="s">
        <v>530</v>
      </c>
      <c r="D34" s="86" t="s">
        <v>530</v>
      </c>
      <c r="E34" s="87" t="s">
        <v>716</v>
      </c>
      <c r="F34" s="86" t="s">
        <v>666</v>
      </c>
      <c r="G34" s="88">
        <v>15</v>
      </c>
      <c r="H34" s="89">
        <v>1</v>
      </c>
      <c r="I34" s="90" t="s">
        <v>75</v>
      </c>
      <c r="J34" s="91" t="s">
        <v>535</v>
      </c>
      <c r="K34" s="92">
        <v>1.3</v>
      </c>
      <c r="L34" s="93">
        <f t="shared" si="4"/>
        <v>19.5</v>
      </c>
      <c r="M34" s="94"/>
    </row>
    <row r="35" spans="1:13" s="26" customFormat="1" ht="15">
      <c r="A35" s="30"/>
      <c r="B35" s="84" t="s">
        <v>744</v>
      </c>
      <c r="C35" s="85" t="s">
        <v>530</v>
      </c>
      <c r="D35" s="86" t="s">
        <v>530</v>
      </c>
      <c r="E35" s="87" t="s">
        <v>529</v>
      </c>
      <c r="F35" s="86" t="s">
        <v>716</v>
      </c>
      <c r="G35" s="88">
        <v>11</v>
      </c>
      <c r="H35" s="89">
        <v>1</v>
      </c>
      <c r="I35" s="95" t="s">
        <v>533</v>
      </c>
      <c r="J35" s="91" t="s">
        <v>532</v>
      </c>
      <c r="K35" s="92">
        <v>0.56</v>
      </c>
      <c r="L35" s="93">
        <f aca="true" t="shared" si="5" ref="L35:L45">K35*G35*H35</f>
        <v>6.16</v>
      </c>
      <c r="M35" s="94"/>
    </row>
    <row r="36" spans="1:13" s="26" customFormat="1" ht="15">
      <c r="A36" s="30"/>
      <c r="B36" s="84" t="s">
        <v>745</v>
      </c>
      <c r="C36" s="85" t="s">
        <v>530</v>
      </c>
      <c r="D36" s="96" t="s">
        <v>510</v>
      </c>
      <c r="E36" s="87" t="s">
        <v>716</v>
      </c>
      <c r="F36" s="86" t="s">
        <v>523</v>
      </c>
      <c r="G36" s="88">
        <v>135</v>
      </c>
      <c r="H36" s="89">
        <v>1</v>
      </c>
      <c r="I36" s="95" t="s">
        <v>38</v>
      </c>
      <c r="J36" s="91" t="s">
        <v>532</v>
      </c>
      <c r="K36" s="92">
        <v>0.5</v>
      </c>
      <c r="L36" s="93">
        <f t="shared" si="4"/>
        <v>67.5</v>
      </c>
      <c r="M36" s="94" t="s">
        <v>563</v>
      </c>
    </row>
    <row r="37" spans="1:13" ht="15">
      <c r="A37" s="30"/>
      <c r="B37" s="30" t="s">
        <v>598</v>
      </c>
      <c r="C37" s="57" t="s">
        <v>530</v>
      </c>
      <c r="D37" s="33" t="s">
        <v>577</v>
      </c>
      <c r="E37" s="31" t="s">
        <v>529</v>
      </c>
      <c r="F37" s="32" t="s">
        <v>600</v>
      </c>
      <c r="G37" s="41" t="s">
        <v>577</v>
      </c>
      <c r="H37" s="37">
        <v>1</v>
      </c>
      <c r="I37" s="38" t="s">
        <v>540</v>
      </c>
      <c r="J37" s="47" t="s">
        <v>601</v>
      </c>
      <c r="K37" s="44">
        <v>0.69</v>
      </c>
      <c r="L37" s="50" t="s">
        <v>577</v>
      </c>
      <c r="M37" s="54" t="s">
        <v>576</v>
      </c>
    </row>
    <row r="38" spans="1:13" ht="15">
      <c r="A38" s="30"/>
      <c r="B38" s="30" t="s">
        <v>599</v>
      </c>
      <c r="C38" s="57" t="s">
        <v>530</v>
      </c>
      <c r="D38" s="33" t="s">
        <v>577</v>
      </c>
      <c r="E38" s="31" t="s">
        <v>529</v>
      </c>
      <c r="F38" s="32" t="s">
        <v>600</v>
      </c>
      <c r="G38" s="41" t="s">
        <v>577</v>
      </c>
      <c r="H38" s="37">
        <v>1</v>
      </c>
      <c r="I38" s="38" t="s">
        <v>540</v>
      </c>
      <c r="J38" s="47" t="s">
        <v>601</v>
      </c>
      <c r="K38" s="44">
        <v>0.69</v>
      </c>
      <c r="L38" s="50" t="s">
        <v>577</v>
      </c>
      <c r="M38" s="54" t="s">
        <v>576</v>
      </c>
    </row>
    <row r="39" spans="1:13" ht="15">
      <c r="A39" s="30"/>
      <c r="B39" s="30"/>
      <c r="C39" s="57"/>
      <c r="D39" s="33"/>
      <c r="E39" s="31"/>
      <c r="F39" s="32"/>
      <c r="G39" s="41"/>
      <c r="H39" s="37"/>
      <c r="I39" s="38"/>
      <c r="J39" s="47"/>
      <c r="K39" s="44"/>
      <c r="L39" s="50"/>
      <c r="M39" s="32"/>
    </row>
    <row r="40" spans="1:13" ht="15">
      <c r="A40" s="30"/>
      <c r="B40" s="30" t="s">
        <v>608</v>
      </c>
      <c r="C40" s="57" t="s">
        <v>530</v>
      </c>
      <c r="D40" s="33" t="s">
        <v>577</v>
      </c>
      <c r="E40" s="31" t="s">
        <v>574</v>
      </c>
      <c r="F40" s="32" t="s">
        <v>577</v>
      </c>
      <c r="G40" s="41" t="s">
        <v>577</v>
      </c>
      <c r="H40" s="37">
        <v>1</v>
      </c>
      <c r="I40" s="38" t="s">
        <v>98</v>
      </c>
      <c r="J40" s="47" t="s">
        <v>638</v>
      </c>
      <c r="K40" s="44">
        <v>4.22</v>
      </c>
      <c r="L40" s="50" t="s">
        <v>577</v>
      </c>
      <c r="M40" s="32" t="s">
        <v>641</v>
      </c>
    </row>
    <row r="41" spans="1:13" ht="15">
      <c r="A41" s="30"/>
      <c r="B41" s="30" t="s">
        <v>614</v>
      </c>
      <c r="C41" s="57" t="s">
        <v>530</v>
      </c>
      <c r="D41" s="33" t="s">
        <v>577</v>
      </c>
      <c r="E41" s="31" t="s">
        <v>574</v>
      </c>
      <c r="F41" s="32" t="s">
        <v>577</v>
      </c>
      <c r="G41" s="41" t="s">
        <v>577</v>
      </c>
      <c r="H41" s="37">
        <v>1</v>
      </c>
      <c r="I41" s="38" t="s">
        <v>98</v>
      </c>
      <c r="J41" s="47" t="s">
        <v>640</v>
      </c>
      <c r="K41" s="44">
        <v>0.94</v>
      </c>
      <c r="L41" s="50" t="s">
        <v>577</v>
      </c>
      <c r="M41" s="32" t="s">
        <v>642</v>
      </c>
    </row>
    <row r="42" spans="1:13" ht="15">
      <c r="A42" s="30"/>
      <c r="B42" s="30" t="s">
        <v>615</v>
      </c>
      <c r="C42" s="57" t="s">
        <v>530</v>
      </c>
      <c r="D42" s="33" t="s">
        <v>577</v>
      </c>
      <c r="E42" s="31" t="s">
        <v>574</v>
      </c>
      <c r="F42" s="32" t="s">
        <v>577</v>
      </c>
      <c r="G42" s="41" t="s">
        <v>577</v>
      </c>
      <c r="H42" s="37">
        <v>1</v>
      </c>
      <c r="I42" s="38" t="s">
        <v>38</v>
      </c>
      <c r="J42" s="47" t="s">
        <v>644</v>
      </c>
      <c r="K42" s="44">
        <v>0.925</v>
      </c>
      <c r="L42" s="50" t="s">
        <v>577</v>
      </c>
      <c r="M42" s="32" t="s">
        <v>643</v>
      </c>
    </row>
    <row r="43" spans="1:13" ht="15">
      <c r="A43" s="30"/>
      <c r="B43" s="30" t="s">
        <v>616</v>
      </c>
      <c r="C43" s="57" t="s">
        <v>530</v>
      </c>
      <c r="D43" s="33" t="s">
        <v>577</v>
      </c>
      <c r="E43" s="31" t="s">
        <v>574</v>
      </c>
      <c r="F43" s="32" t="s">
        <v>577</v>
      </c>
      <c r="G43" s="41" t="s">
        <v>577</v>
      </c>
      <c r="H43" s="37">
        <v>1</v>
      </c>
      <c r="I43" s="38" t="s">
        <v>98</v>
      </c>
      <c r="J43" s="47" t="s">
        <v>640</v>
      </c>
      <c r="K43" s="44">
        <v>0.94</v>
      </c>
      <c r="L43" s="50" t="s">
        <v>577</v>
      </c>
      <c r="M43" s="32" t="s">
        <v>645</v>
      </c>
    </row>
    <row r="44" spans="1:13" ht="15">
      <c r="A44" s="30"/>
      <c r="B44" s="30" t="s">
        <v>617</v>
      </c>
      <c r="C44" s="57" t="s">
        <v>530</v>
      </c>
      <c r="D44" s="33" t="s">
        <v>577</v>
      </c>
      <c r="E44" s="31" t="s">
        <v>574</v>
      </c>
      <c r="F44" s="32" t="s">
        <v>683</v>
      </c>
      <c r="G44" s="41">
        <v>85</v>
      </c>
      <c r="H44" s="37">
        <v>1</v>
      </c>
      <c r="I44" s="38" t="s">
        <v>38</v>
      </c>
      <c r="J44" s="47" t="s">
        <v>646</v>
      </c>
      <c r="K44" s="44">
        <v>1.14</v>
      </c>
      <c r="L44" s="50">
        <f t="shared" si="5"/>
        <v>96.89999999999999</v>
      </c>
      <c r="M44" s="32" t="s">
        <v>685</v>
      </c>
    </row>
    <row r="45" spans="1:13" ht="15">
      <c r="A45" s="30"/>
      <c r="B45" s="30" t="s">
        <v>618</v>
      </c>
      <c r="C45" s="57" t="s">
        <v>530</v>
      </c>
      <c r="D45" s="33" t="s">
        <v>577</v>
      </c>
      <c r="E45" s="31" t="s">
        <v>574</v>
      </c>
      <c r="F45" s="32" t="s">
        <v>684</v>
      </c>
      <c r="G45" s="41">
        <v>91</v>
      </c>
      <c r="H45" s="37">
        <v>1</v>
      </c>
      <c r="I45" s="38" t="s">
        <v>38</v>
      </c>
      <c r="J45" s="47" t="s">
        <v>646</v>
      </c>
      <c r="K45" s="44">
        <v>1.14</v>
      </c>
      <c r="L45" s="50">
        <f t="shared" si="5"/>
        <v>103.74</v>
      </c>
      <c r="M45" s="32" t="s">
        <v>685</v>
      </c>
    </row>
    <row r="46" spans="1:13" ht="15">
      <c r="A46" s="30"/>
      <c r="B46" s="30" t="s">
        <v>619</v>
      </c>
      <c r="C46" s="57" t="s">
        <v>530</v>
      </c>
      <c r="D46" s="33" t="s">
        <v>577</v>
      </c>
      <c r="E46" s="31" t="s">
        <v>574</v>
      </c>
      <c r="F46" s="32" t="s">
        <v>577</v>
      </c>
      <c r="G46" s="41" t="s">
        <v>577</v>
      </c>
      <c r="H46" s="37">
        <v>1</v>
      </c>
      <c r="I46" s="38" t="s">
        <v>38</v>
      </c>
      <c r="J46" s="47" t="s">
        <v>646</v>
      </c>
      <c r="K46" s="44">
        <v>1.14</v>
      </c>
      <c r="L46" s="50" t="s">
        <v>577</v>
      </c>
      <c r="M46" s="32" t="s">
        <v>647</v>
      </c>
    </row>
    <row r="47" spans="1:13" ht="15">
      <c r="A47" s="30"/>
      <c r="B47" s="30" t="s">
        <v>620</v>
      </c>
      <c r="C47" s="57" t="s">
        <v>530</v>
      </c>
      <c r="D47" s="33" t="s">
        <v>577</v>
      </c>
      <c r="E47" s="31" t="s">
        <v>574</v>
      </c>
      <c r="F47" s="32" t="s">
        <v>577</v>
      </c>
      <c r="G47" s="41" t="s">
        <v>577</v>
      </c>
      <c r="H47" s="37">
        <v>1</v>
      </c>
      <c r="I47" s="38" t="s">
        <v>38</v>
      </c>
      <c r="J47" s="47" t="s">
        <v>601</v>
      </c>
      <c r="K47" s="44">
        <v>0.77</v>
      </c>
      <c r="L47" s="50" t="s">
        <v>577</v>
      </c>
      <c r="M47" s="32" t="s">
        <v>648</v>
      </c>
    </row>
    <row r="48" spans="1:13" ht="15">
      <c r="A48" s="30"/>
      <c r="B48" s="30" t="s">
        <v>621</v>
      </c>
      <c r="C48" s="57" t="s">
        <v>530</v>
      </c>
      <c r="D48" s="33" t="s">
        <v>577</v>
      </c>
      <c r="E48" s="31" t="s">
        <v>574</v>
      </c>
      <c r="F48" s="32" t="s">
        <v>577</v>
      </c>
      <c r="G48" s="41" t="s">
        <v>577</v>
      </c>
      <c r="H48" s="37">
        <v>1</v>
      </c>
      <c r="I48" s="38" t="s">
        <v>38</v>
      </c>
      <c r="J48" s="47" t="s">
        <v>649</v>
      </c>
      <c r="K48" s="44">
        <v>0.5</v>
      </c>
      <c r="L48" s="50" t="s">
        <v>577</v>
      </c>
      <c r="M48" s="32" t="s">
        <v>650</v>
      </c>
    </row>
    <row r="49" spans="1:13" ht="15">
      <c r="A49" s="30"/>
      <c r="B49" s="30" t="s">
        <v>622</v>
      </c>
      <c r="C49" s="57" t="s">
        <v>530</v>
      </c>
      <c r="D49" s="33" t="s">
        <v>577</v>
      </c>
      <c r="E49" s="31" t="s">
        <v>574</v>
      </c>
      <c r="F49" s="32" t="s">
        <v>577</v>
      </c>
      <c r="G49" s="41" t="s">
        <v>577</v>
      </c>
      <c r="H49" s="37">
        <v>1</v>
      </c>
      <c r="I49" s="38" t="s">
        <v>38</v>
      </c>
      <c r="J49" s="47" t="s">
        <v>649</v>
      </c>
      <c r="K49" s="44">
        <v>0.5</v>
      </c>
      <c r="L49" s="50" t="s">
        <v>577</v>
      </c>
      <c r="M49" s="32" t="s">
        <v>651</v>
      </c>
    </row>
    <row r="50" spans="1:13" ht="15">
      <c r="A50" s="30"/>
      <c r="B50" s="30" t="s">
        <v>623</v>
      </c>
      <c r="C50" s="57" t="s">
        <v>530</v>
      </c>
      <c r="D50" s="33" t="s">
        <v>577</v>
      </c>
      <c r="E50" s="31" t="s">
        <v>574</v>
      </c>
      <c r="F50" s="32" t="s">
        <v>577</v>
      </c>
      <c r="G50" s="41" t="s">
        <v>577</v>
      </c>
      <c r="H50" s="37">
        <v>1</v>
      </c>
      <c r="I50" s="38" t="s">
        <v>98</v>
      </c>
      <c r="J50" s="47" t="s">
        <v>653</v>
      </c>
      <c r="K50" s="44">
        <v>0.75</v>
      </c>
      <c r="L50" s="50" t="s">
        <v>577</v>
      </c>
      <c r="M50" s="32" t="s">
        <v>652</v>
      </c>
    </row>
    <row r="51" spans="1:13" ht="15">
      <c r="A51" s="30"/>
      <c r="B51" s="30" t="s">
        <v>686</v>
      </c>
      <c r="C51" s="57" t="s">
        <v>530</v>
      </c>
      <c r="D51" s="33" t="s">
        <v>577</v>
      </c>
      <c r="E51" s="31" t="s">
        <v>574</v>
      </c>
      <c r="F51" s="32" t="s">
        <v>687</v>
      </c>
      <c r="G51" s="41" t="s">
        <v>577</v>
      </c>
      <c r="H51" s="37">
        <v>1</v>
      </c>
      <c r="I51" s="38" t="s">
        <v>38</v>
      </c>
      <c r="J51" s="47" t="s">
        <v>646</v>
      </c>
      <c r="K51" s="44">
        <v>1.14</v>
      </c>
      <c r="L51" s="50" t="s">
        <v>577</v>
      </c>
      <c r="M51" s="32" t="s">
        <v>690</v>
      </c>
    </row>
    <row r="52" spans="1:13" ht="15">
      <c r="A52" s="30"/>
      <c r="B52" s="30" t="s">
        <v>624</v>
      </c>
      <c r="C52" s="57" t="s">
        <v>530</v>
      </c>
      <c r="D52" s="33" t="s">
        <v>577</v>
      </c>
      <c r="E52" s="31" t="s">
        <v>637</v>
      </c>
      <c r="F52" s="32" t="s">
        <v>688</v>
      </c>
      <c r="G52" s="41" t="s">
        <v>577</v>
      </c>
      <c r="H52" s="37">
        <v>1</v>
      </c>
      <c r="I52" s="38" t="s">
        <v>38</v>
      </c>
      <c r="J52" s="47" t="s">
        <v>646</v>
      </c>
      <c r="K52" s="44">
        <v>1.14</v>
      </c>
      <c r="L52" s="50" t="s">
        <v>577</v>
      </c>
      <c r="M52" s="32" t="s">
        <v>689</v>
      </c>
    </row>
    <row r="53" spans="1:13" ht="15">
      <c r="A53" s="30"/>
      <c r="B53" s="30" t="s">
        <v>625</v>
      </c>
      <c r="C53" s="57" t="s">
        <v>530</v>
      </c>
      <c r="D53" s="33" t="s">
        <v>577</v>
      </c>
      <c r="E53" s="31" t="s">
        <v>637</v>
      </c>
      <c r="F53" s="32" t="s">
        <v>691</v>
      </c>
      <c r="G53" s="41" t="s">
        <v>577</v>
      </c>
      <c r="H53" s="37">
        <v>1</v>
      </c>
      <c r="I53" s="38" t="s">
        <v>38</v>
      </c>
      <c r="J53" s="47" t="s">
        <v>649</v>
      </c>
      <c r="K53" s="44">
        <v>0.5</v>
      </c>
      <c r="L53" s="50" t="s">
        <v>577</v>
      </c>
      <c r="M53" s="32" t="s">
        <v>695</v>
      </c>
    </row>
    <row r="54" spans="1:13" ht="15">
      <c r="A54" s="30"/>
      <c r="B54" s="30" t="s">
        <v>626</v>
      </c>
      <c r="C54" s="57" t="s">
        <v>530</v>
      </c>
      <c r="D54" s="33" t="s">
        <v>577</v>
      </c>
      <c r="E54" s="31" t="s">
        <v>637</v>
      </c>
      <c r="F54" s="32" t="s">
        <v>692</v>
      </c>
      <c r="G54" s="41" t="s">
        <v>577</v>
      </c>
      <c r="H54" s="37">
        <v>1</v>
      </c>
      <c r="I54" s="38" t="s">
        <v>38</v>
      </c>
      <c r="J54" s="47" t="s">
        <v>646</v>
      </c>
      <c r="K54" s="44">
        <v>1.14</v>
      </c>
      <c r="L54" s="50" t="s">
        <v>577</v>
      </c>
      <c r="M54" s="32" t="s">
        <v>695</v>
      </c>
    </row>
    <row r="55" spans="1:13" ht="15">
      <c r="A55" s="30"/>
      <c r="B55" s="30" t="s">
        <v>627</v>
      </c>
      <c r="C55" s="57" t="s">
        <v>530</v>
      </c>
      <c r="D55" s="33" t="s">
        <v>577</v>
      </c>
      <c r="E55" s="31" t="s">
        <v>637</v>
      </c>
      <c r="F55" s="32" t="s">
        <v>693</v>
      </c>
      <c r="G55" s="41" t="s">
        <v>577</v>
      </c>
      <c r="H55" s="37">
        <v>1</v>
      </c>
      <c r="I55" s="38" t="s">
        <v>38</v>
      </c>
      <c r="J55" s="47" t="s">
        <v>649</v>
      </c>
      <c r="K55" s="44">
        <v>0.5</v>
      </c>
      <c r="L55" s="50" t="s">
        <v>577</v>
      </c>
      <c r="M55" s="32" t="s">
        <v>695</v>
      </c>
    </row>
    <row r="56" spans="1:13" ht="15">
      <c r="A56" s="30"/>
      <c r="B56" s="30" t="s">
        <v>628</v>
      </c>
      <c r="C56" s="57" t="s">
        <v>530</v>
      </c>
      <c r="D56" s="33" t="s">
        <v>577</v>
      </c>
      <c r="E56" s="31" t="s">
        <v>637</v>
      </c>
      <c r="F56" s="32" t="s">
        <v>694</v>
      </c>
      <c r="G56" s="41" t="s">
        <v>577</v>
      </c>
      <c r="H56" s="37">
        <v>1</v>
      </c>
      <c r="I56" s="38" t="s">
        <v>38</v>
      </c>
      <c r="J56" s="47" t="s">
        <v>649</v>
      </c>
      <c r="K56" s="44">
        <v>0.5</v>
      </c>
      <c r="L56" s="50" t="s">
        <v>577</v>
      </c>
      <c r="M56" s="32" t="s">
        <v>695</v>
      </c>
    </row>
    <row r="57" spans="1:13" ht="15">
      <c r="A57" s="30"/>
      <c r="B57" s="30" t="s">
        <v>629</v>
      </c>
      <c r="C57" s="57" t="s">
        <v>530</v>
      </c>
      <c r="D57" s="33" t="s">
        <v>577</v>
      </c>
      <c r="E57" s="31" t="s">
        <v>637</v>
      </c>
      <c r="F57" s="32" t="s">
        <v>577</v>
      </c>
      <c r="G57" s="41" t="s">
        <v>577</v>
      </c>
      <c r="H57" s="37">
        <v>1</v>
      </c>
      <c r="I57" s="38" t="s">
        <v>38</v>
      </c>
      <c r="J57" s="47" t="s">
        <v>644</v>
      </c>
      <c r="K57" s="44">
        <v>0.925</v>
      </c>
      <c r="L57" s="50" t="s">
        <v>577</v>
      </c>
      <c r="M57" s="32" t="s">
        <v>654</v>
      </c>
    </row>
    <row r="58" spans="1:13" ht="15">
      <c r="A58" s="30"/>
      <c r="B58" s="30" t="s">
        <v>630</v>
      </c>
      <c r="C58" s="57" t="s">
        <v>530</v>
      </c>
      <c r="D58" s="33" t="s">
        <v>577</v>
      </c>
      <c r="E58" s="31" t="s">
        <v>637</v>
      </c>
      <c r="F58" s="32" t="s">
        <v>577</v>
      </c>
      <c r="G58" s="41" t="s">
        <v>577</v>
      </c>
      <c r="H58" s="37">
        <v>1</v>
      </c>
      <c r="I58" s="38" t="s">
        <v>98</v>
      </c>
      <c r="J58" s="47" t="s">
        <v>640</v>
      </c>
      <c r="K58" s="44">
        <v>0.94</v>
      </c>
      <c r="L58" s="50" t="s">
        <v>577</v>
      </c>
      <c r="M58" s="32" t="s">
        <v>655</v>
      </c>
    </row>
    <row r="59" spans="1:13" ht="15">
      <c r="A59" s="30"/>
      <c r="B59" s="30" t="s">
        <v>631</v>
      </c>
      <c r="C59" s="57" t="s">
        <v>530</v>
      </c>
      <c r="D59" s="33" t="s">
        <v>577</v>
      </c>
      <c r="E59" s="31" t="s">
        <v>637</v>
      </c>
      <c r="F59" s="32" t="s">
        <v>577</v>
      </c>
      <c r="G59" s="41" t="s">
        <v>577</v>
      </c>
      <c r="H59" s="37">
        <v>1</v>
      </c>
      <c r="I59" s="38" t="s">
        <v>98</v>
      </c>
      <c r="J59" s="47" t="s">
        <v>653</v>
      </c>
      <c r="K59" s="44">
        <v>0.75</v>
      </c>
      <c r="L59" s="50" t="s">
        <v>577</v>
      </c>
      <c r="M59" s="32" t="s">
        <v>656</v>
      </c>
    </row>
    <row r="60" spans="1:13" ht="15">
      <c r="A60" s="30"/>
      <c r="B60" s="30" t="s">
        <v>632</v>
      </c>
      <c r="C60" s="57" t="s">
        <v>530</v>
      </c>
      <c r="D60" s="33" t="s">
        <v>577</v>
      </c>
      <c r="E60" s="31" t="s">
        <v>637</v>
      </c>
      <c r="F60" s="32" t="s">
        <v>577</v>
      </c>
      <c r="G60" s="41" t="s">
        <v>577</v>
      </c>
      <c r="H60" s="37">
        <v>1</v>
      </c>
      <c r="I60" s="38" t="s">
        <v>38</v>
      </c>
      <c r="J60" s="47" t="s">
        <v>653</v>
      </c>
      <c r="K60" s="44">
        <v>1.35</v>
      </c>
      <c r="L60" s="50" t="s">
        <v>577</v>
      </c>
      <c r="M60" s="32" t="s">
        <v>657</v>
      </c>
    </row>
    <row r="61" spans="1:13" ht="15">
      <c r="A61" s="30"/>
      <c r="B61" s="30" t="s">
        <v>633</v>
      </c>
      <c r="C61" s="57" t="s">
        <v>530</v>
      </c>
      <c r="D61" s="33" t="s">
        <v>577</v>
      </c>
      <c r="E61" s="31" t="s">
        <v>637</v>
      </c>
      <c r="F61" s="32" t="s">
        <v>577</v>
      </c>
      <c r="G61" s="41" t="s">
        <v>577</v>
      </c>
      <c r="H61" s="37">
        <v>1</v>
      </c>
      <c r="I61" s="38" t="s">
        <v>98</v>
      </c>
      <c r="J61" s="47" t="s">
        <v>658</v>
      </c>
      <c r="K61" s="44">
        <v>1.09</v>
      </c>
      <c r="L61" s="50" t="s">
        <v>577</v>
      </c>
      <c r="M61" s="32" t="s">
        <v>659</v>
      </c>
    </row>
    <row r="62" spans="1:13" ht="15">
      <c r="A62" s="30"/>
      <c r="B62" s="30" t="s">
        <v>634</v>
      </c>
      <c r="C62" s="57" t="s">
        <v>530</v>
      </c>
      <c r="D62" s="33" t="s">
        <v>577</v>
      </c>
      <c r="E62" s="31" t="s">
        <v>637</v>
      </c>
      <c r="F62" s="32" t="s">
        <v>577</v>
      </c>
      <c r="G62" s="41" t="s">
        <v>577</v>
      </c>
      <c r="H62" s="37">
        <v>1</v>
      </c>
      <c r="I62" s="38" t="s">
        <v>38</v>
      </c>
      <c r="J62" s="47" t="s">
        <v>639</v>
      </c>
      <c r="K62" s="44">
        <v>0.645</v>
      </c>
      <c r="L62" s="50" t="s">
        <v>577</v>
      </c>
      <c r="M62" s="32" t="s">
        <v>660</v>
      </c>
    </row>
    <row r="63" spans="1:13" ht="15">
      <c r="A63" s="30"/>
      <c r="B63" s="30" t="s">
        <v>635</v>
      </c>
      <c r="C63" s="57" t="s">
        <v>530</v>
      </c>
      <c r="D63" s="33" t="s">
        <v>577</v>
      </c>
      <c r="E63" s="31" t="s">
        <v>637</v>
      </c>
      <c r="F63" s="32" t="s">
        <v>577</v>
      </c>
      <c r="G63" s="41" t="s">
        <v>577</v>
      </c>
      <c r="H63" s="37">
        <v>1</v>
      </c>
      <c r="I63" s="38" t="s">
        <v>98</v>
      </c>
      <c r="J63" s="47" t="s">
        <v>644</v>
      </c>
      <c r="K63" s="44">
        <v>0.925</v>
      </c>
      <c r="L63" s="50" t="s">
        <v>577</v>
      </c>
      <c r="M63" s="32" t="s">
        <v>661</v>
      </c>
    </row>
    <row r="64" spans="1:13" ht="15">
      <c r="A64" s="30"/>
      <c r="B64" s="30" t="s">
        <v>636</v>
      </c>
      <c r="C64" s="57" t="s">
        <v>530</v>
      </c>
      <c r="D64" s="33" t="s">
        <v>577</v>
      </c>
      <c r="E64" s="31" t="s">
        <v>637</v>
      </c>
      <c r="F64" s="32" t="s">
        <v>577</v>
      </c>
      <c r="G64" s="41" t="s">
        <v>577</v>
      </c>
      <c r="H64" s="37">
        <v>1</v>
      </c>
      <c r="I64" s="38" t="s">
        <v>98</v>
      </c>
      <c r="J64" s="47" t="s">
        <v>663</v>
      </c>
      <c r="K64" s="44">
        <v>3.37</v>
      </c>
      <c r="L64" s="50" t="s">
        <v>577</v>
      </c>
      <c r="M64" s="32" t="s">
        <v>662</v>
      </c>
    </row>
    <row r="65" spans="1:13" ht="15">
      <c r="A65" s="30"/>
      <c r="B65" s="30"/>
      <c r="C65" s="57"/>
      <c r="D65" s="33"/>
      <c r="E65" s="31"/>
      <c r="F65" s="32"/>
      <c r="G65" s="41"/>
      <c r="H65" s="37"/>
      <c r="I65" s="38"/>
      <c r="J65" s="47"/>
      <c r="K65" s="44"/>
      <c r="L65" s="50"/>
      <c r="M65" s="32"/>
    </row>
    <row r="66" spans="1:13" ht="15">
      <c r="A66" s="30"/>
      <c r="B66" s="30" t="s">
        <v>551</v>
      </c>
      <c r="C66" s="57" t="s">
        <v>530</v>
      </c>
      <c r="D66" s="32" t="s">
        <v>530</v>
      </c>
      <c r="E66" s="31" t="s">
        <v>524</v>
      </c>
      <c r="F66" s="49" t="s">
        <v>539</v>
      </c>
      <c r="G66" s="41">
        <v>5</v>
      </c>
      <c r="H66" s="37">
        <v>1</v>
      </c>
      <c r="I66" s="38" t="s">
        <v>540</v>
      </c>
      <c r="J66" s="47" t="s">
        <v>578</v>
      </c>
      <c r="K66" s="44">
        <v>0.56</v>
      </c>
      <c r="L66" s="50">
        <f aca="true" t="shared" si="6" ref="L66:L84">K66*G66*H66</f>
        <v>2.8000000000000003</v>
      </c>
      <c r="M66" s="54" t="s">
        <v>579</v>
      </c>
    </row>
    <row r="67" spans="1:13" ht="15">
      <c r="A67" s="30"/>
      <c r="B67" s="30" t="s">
        <v>552</v>
      </c>
      <c r="C67" s="57" t="s">
        <v>530</v>
      </c>
      <c r="D67" s="32" t="s">
        <v>530</v>
      </c>
      <c r="E67" s="31" t="s">
        <v>524</v>
      </c>
      <c r="F67" s="49" t="s">
        <v>539</v>
      </c>
      <c r="G67" s="41">
        <v>5</v>
      </c>
      <c r="H67" s="37">
        <v>1</v>
      </c>
      <c r="I67" s="38" t="s">
        <v>540</v>
      </c>
      <c r="J67" s="47" t="s">
        <v>578</v>
      </c>
      <c r="K67" s="44">
        <v>0.56</v>
      </c>
      <c r="L67" s="50">
        <f t="shared" si="6"/>
        <v>2.8000000000000003</v>
      </c>
      <c r="M67" s="54" t="s">
        <v>579</v>
      </c>
    </row>
    <row r="68" spans="1:13" ht="15">
      <c r="A68" s="30"/>
      <c r="B68" s="30" t="s">
        <v>553</v>
      </c>
      <c r="C68" s="57" t="s">
        <v>530</v>
      </c>
      <c r="D68" s="32" t="s">
        <v>530</v>
      </c>
      <c r="E68" s="31" t="s">
        <v>524</v>
      </c>
      <c r="F68" s="49" t="s">
        <v>539</v>
      </c>
      <c r="G68" s="41">
        <v>5</v>
      </c>
      <c r="H68" s="37">
        <v>1</v>
      </c>
      <c r="I68" s="38" t="s">
        <v>540</v>
      </c>
      <c r="J68" s="47" t="s">
        <v>578</v>
      </c>
      <c r="K68" s="44">
        <v>0.56</v>
      </c>
      <c r="L68" s="50">
        <f t="shared" si="6"/>
        <v>2.8000000000000003</v>
      </c>
      <c r="M68" s="54" t="s">
        <v>579</v>
      </c>
    </row>
    <row r="69" spans="1:13" ht="15">
      <c r="A69" s="30"/>
      <c r="B69" s="30" t="s">
        <v>554</v>
      </c>
      <c r="C69" s="57" t="s">
        <v>530</v>
      </c>
      <c r="D69" s="32" t="s">
        <v>530</v>
      </c>
      <c r="E69" s="31" t="s">
        <v>524</v>
      </c>
      <c r="F69" s="49" t="s">
        <v>539</v>
      </c>
      <c r="G69" s="41">
        <v>5</v>
      </c>
      <c r="H69" s="37">
        <v>1</v>
      </c>
      <c r="I69" s="38" t="s">
        <v>540</v>
      </c>
      <c r="J69" s="47" t="s">
        <v>578</v>
      </c>
      <c r="K69" s="44">
        <v>0.56</v>
      </c>
      <c r="L69" s="50">
        <f t="shared" si="6"/>
        <v>2.8000000000000003</v>
      </c>
      <c r="M69" s="54" t="s">
        <v>579</v>
      </c>
    </row>
    <row r="70" spans="1:13" ht="15">
      <c r="A70" s="30"/>
      <c r="B70" s="30" t="s">
        <v>555</v>
      </c>
      <c r="C70" s="57" t="s">
        <v>530</v>
      </c>
      <c r="D70" s="32" t="s">
        <v>530</v>
      </c>
      <c r="E70" s="31" t="s">
        <v>524</v>
      </c>
      <c r="F70" s="49" t="s">
        <v>539</v>
      </c>
      <c r="G70" s="41">
        <v>5</v>
      </c>
      <c r="H70" s="37">
        <v>1</v>
      </c>
      <c r="I70" s="38" t="s">
        <v>540</v>
      </c>
      <c r="J70" s="47" t="s">
        <v>578</v>
      </c>
      <c r="K70" s="44">
        <v>0.56</v>
      </c>
      <c r="L70" s="50">
        <f t="shared" si="6"/>
        <v>2.8000000000000003</v>
      </c>
      <c r="M70" s="54" t="s">
        <v>579</v>
      </c>
    </row>
    <row r="71" spans="1:13" ht="15">
      <c r="A71" s="30"/>
      <c r="B71" s="30" t="s">
        <v>556</v>
      </c>
      <c r="C71" s="57" t="s">
        <v>530</v>
      </c>
      <c r="D71" s="32" t="s">
        <v>530</v>
      </c>
      <c r="E71" s="31" t="s">
        <v>524</v>
      </c>
      <c r="F71" s="49" t="s">
        <v>539</v>
      </c>
      <c r="G71" s="41">
        <v>5</v>
      </c>
      <c r="H71" s="37">
        <v>1</v>
      </c>
      <c r="I71" s="38" t="s">
        <v>540</v>
      </c>
      <c r="J71" s="47" t="s">
        <v>578</v>
      </c>
      <c r="K71" s="44">
        <v>0.56</v>
      </c>
      <c r="L71" s="50">
        <f t="shared" si="6"/>
        <v>2.8000000000000003</v>
      </c>
      <c r="M71" s="54" t="s">
        <v>579</v>
      </c>
    </row>
    <row r="72" spans="1:13" ht="15">
      <c r="A72" s="30"/>
      <c r="B72" s="30" t="s">
        <v>557</v>
      </c>
      <c r="C72" s="57" t="s">
        <v>530</v>
      </c>
      <c r="D72" s="32" t="s">
        <v>530</v>
      </c>
      <c r="E72" s="31" t="s">
        <v>524</v>
      </c>
      <c r="F72" s="49" t="s">
        <v>539</v>
      </c>
      <c r="G72" s="41">
        <v>5</v>
      </c>
      <c r="H72" s="37">
        <v>1</v>
      </c>
      <c r="I72" s="38" t="s">
        <v>540</v>
      </c>
      <c r="J72" s="47" t="s">
        <v>535</v>
      </c>
      <c r="K72" s="44">
        <v>1.23</v>
      </c>
      <c r="L72" s="50">
        <f t="shared" si="6"/>
        <v>6.15</v>
      </c>
      <c r="M72" s="60" t="s">
        <v>679</v>
      </c>
    </row>
    <row r="73" spans="1:13" ht="15">
      <c r="A73" s="30"/>
      <c r="B73" s="30" t="s">
        <v>558</v>
      </c>
      <c r="C73" s="57" t="s">
        <v>530</v>
      </c>
      <c r="D73" s="32" t="s">
        <v>530</v>
      </c>
      <c r="E73" s="31" t="s">
        <v>524</v>
      </c>
      <c r="F73" s="49" t="s">
        <v>539</v>
      </c>
      <c r="G73" s="41">
        <v>5</v>
      </c>
      <c r="H73" s="37">
        <v>1</v>
      </c>
      <c r="I73" s="38" t="s">
        <v>540</v>
      </c>
      <c r="J73" s="47" t="s">
        <v>535</v>
      </c>
      <c r="K73" s="44">
        <v>1.23</v>
      </c>
      <c r="L73" s="50">
        <f t="shared" si="6"/>
        <v>6.15</v>
      </c>
      <c r="M73" s="60" t="s">
        <v>679</v>
      </c>
    </row>
    <row r="74" spans="1:13" ht="15">
      <c r="A74" s="30"/>
      <c r="B74" s="30" t="s">
        <v>559</v>
      </c>
      <c r="C74" s="57" t="s">
        <v>530</v>
      </c>
      <c r="D74" s="32" t="s">
        <v>530</v>
      </c>
      <c r="E74" s="31" t="s">
        <v>524</v>
      </c>
      <c r="F74" s="49" t="s">
        <v>539</v>
      </c>
      <c r="G74" s="41">
        <v>5</v>
      </c>
      <c r="H74" s="37">
        <v>1</v>
      </c>
      <c r="I74" s="38" t="s">
        <v>540</v>
      </c>
      <c r="J74" s="47" t="s">
        <v>535</v>
      </c>
      <c r="K74" s="44">
        <v>1.23</v>
      </c>
      <c r="L74" s="50">
        <f t="shared" si="6"/>
        <v>6.15</v>
      </c>
      <c r="M74" s="60" t="s">
        <v>679</v>
      </c>
    </row>
    <row r="75" spans="1:13" ht="15">
      <c r="A75" s="30"/>
      <c r="B75" s="30" t="s">
        <v>564</v>
      </c>
      <c r="C75" s="57" t="s">
        <v>530</v>
      </c>
      <c r="D75" s="32" t="s">
        <v>530</v>
      </c>
      <c r="E75" s="31" t="s">
        <v>529</v>
      </c>
      <c r="F75" s="49" t="s">
        <v>574</v>
      </c>
      <c r="G75" s="41">
        <v>5</v>
      </c>
      <c r="H75" s="37">
        <v>1</v>
      </c>
      <c r="I75" s="38" t="s">
        <v>543</v>
      </c>
      <c r="J75" s="47" t="s">
        <v>544</v>
      </c>
      <c r="K75" s="44">
        <v>1.14</v>
      </c>
      <c r="L75" s="50">
        <f t="shared" si="6"/>
        <v>5.699999999999999</v>
      </c>
      <c r="M75" s="62" t="s">
        <v>577</v>
      </c>
    </row>
    <row r="76" spans="1:13" ht="15">
      <c r="A76" s="30"/>
      <c r="B76" s="30" t="s">
        <v>565</v>
      </c>
      <c r="C76" s="57" t="s">
        <v>530</v>
      </c>
      <c r="D76" s="32" t="s">
        <v>530</v>
      </c>
      <c r="E76" s="31" t="s">
        <v>529</v>
      </c>
      <c r="F76" s="49" t="s">
        <v>574</v>
      </c>
      <c r="G76" s="41">
        <v>5</v>
      </c>
      <c r="H76" s="37">
        <v>1</v>
      </c>
      <c r="I76" s="38" t="s">
        <v>543</v>
      </c>
      <c r="J76" s="47" t="s">
        <v>544</v>
      </c>
      <c r="K76" s="44">
        <v>1.14</v>
      </c>
      <c r="L76" s="50">
        <f t="shared" si="6"/>
        <v>5.699999999999999</v>
      </c>
      <c r="M76" s="62" t="s">
        <v>577</v>
      </c>
    </row>
    <row r="77" spans="1:13" ht="15">
      <c r="A77" s="30"/>
      <c r="B77" s="30" t="s">
        <v>566</v>
      </c>
      <c r="C77" s="57" t="s">
        <v>530</v>
      </c>
      <c r="D77" s="32" t="s">
        <v>530</v>
      </c>
      <c r="E77" s="31" t="s">
        <v>529</v>
      </c>
      <c r="F77" s="49" t="s">
        <v>574</v>
      </c>
      <c r="G77" s="41">
        <v>5</v>
      </c>
      <c r="H77" s="37">
        <v>1</v>
      </c>
      <c r="I77" s="38" t="s">
        <v>543</v>
      </c>
      <c r="J77" s="47" t="s">
        <v>544</v>
      </c>
      <c r="K77" s="44">
        <v>1.14</v>
      </c>
      <c r="L77" s="50">
        <f t="shared" si="6"/>
        <v>5.699999999999999</v>
      </c>
      <c r="M77" s="62" t="s">
        <v>577</v>
      </c>
    </row>
    <row r="78" spans="1:13" ht="15">
      <c r="A78" s="30"/>
      <c r="B78" s="30" t="s">
        <v>567</v>
      </c>
      <c r="C78" s="57" t="s">
        <v>530</v>
      </c>
      <c r="D78" s="32" t="s">
        <v>530</v>
      </c>
      <c r="E78" s="31" t="s">
        <v>529</v>
      </c>
      <c r="F78" s="49" t="s">
        <v>574</v>
      </c>
      <c r="G78" s="41">
        <v>5</v>
      </c>
      <c r="H78" s="37">
        <v>1</v>
      </c>
      <c r="I78" s="38" t="s">
        <v>543</v>
      </c>
      <c r="J78" s="47" t="s">
        <v>544</v>
      </c>
      <c r="K78" s="44">
        <v>1.14</v>
      </c>
      <c r="L78" s="50">
        <f t="shared" si="6"/>
        <v>5.699999999999999</v>
      </c>
      <c r="M78" s="62" t="s">
        <v>577</v>
      </c>
    </row>
    <row r="79" spans="1:13" ht="15">
      <c r="A79" s="30"/>
      <c r="B79" s="30" t="s">
        <v>568</v>
      </c>
      <c r="C79" s="57" t="s">
        <v>530</v>
      </c>
      <c r="D79" s="32" t="s">
        <v>530</v>
      </c>
      <c r="E79" s="31" t="s">
        <v>529</v>
      </c>
      <c r="F79" s="49" t="s">
        <v>574</v>
      </c>
      <c r="G79" s="41">
        <v>5</v>
      </c>
      <c r="H79" s="37">
        <v>1</v>
      </c>
      <c r="I79" s="38" t="s">
        <v>543</v>
      </c>
      <c r="J79" s="47" t="s">
        <v>544</v>
      </c>
      <c r="K79" s="44">
        <v>1.14</v>
      </c>
      <c r="L79" s="50">
        <f t="shared" si="6"/>
        <v>5.699999999999999</v>
      </c>
      <c r="M79" s="62" t="s">
        <v>577</v>
      </c>
    </row>
    <row r="80" spans="1:13" ht="15">
      <c r="A80" s="30"/>
      <c r="B80" s="30" t="s">
        <v>569</v>
      </c>
      <c r="C80" s="57" t="s">
        <v>530</v>
      </c>
      <c r="D80" s="32" t="s">
        <v>530</v>
      </c>
      <c r="E80" s="31" t="s">
        <v>529</v>
      </c>
      <c r="F80" s="49" t="s">
        <v>574</v>
      </c>
      <c r="G80" s="41">
        <v>5</v>
      </c>
      <c r="H80" s="37">
        <v>1</v>
      </c>
      <c r="I80" s="38" t="s">
        <v>543</v>
      </c>
      <c r="J80" s="47" t="s">
        <v>544</v>
      </c>
      <c r="K80" s="44">
        <v>1.14</v>
      </c>
      <c r="L80" s="50">
        <f t="shared" si="6"/>
        <v>5.699999999999999</v>
      </c>
      <c r="M80" s="62" t="s">
        <v>577</v>
      </c>
    </row>
    <row r="81" spans="1:13" ht="15">
      <c r="A81" s="30"/>
      <c r="B81" s="30" t="s">
        <v>570</v>
      </c>
      <c r="C81" s="57" t="s">
        <v>530</v>
      </c>
      <c r="D81" s="32" t="s">
        <v>530</v>
      </c>
      <c r="E81" s="31" t="s">
        <v>529</v>
      </c>
      <c r="F81" s="49" t="s">
        <v>574</v>
      </c>
      <c r="G81" s="41">
        <v>5</v>
      </c>
      <c r="H81" s="37">
        <v>1</v>
      </c>
      <c r="I81" s="38" t="s">
        <v>543</v>
      </c>
      <c r="J81" s="47" t="s">
        <v>544</v>
      </c>
      <c r="K81" s="44">
        <v>1.14</v>
      </c>
      <c r="L81" s="50">
        <f t="shared" si="6"/>
        <v>5.699999999999999</v>
      </c>
      <c r="M81" s="62" t="s">
        <v>577</v>
      </c>
    </row>
    <row r="82" spans="1:13" ht="15">
      <c r="A82" s="30"/>
      <c r="B82" s="30" t="s">
        <v>571</v>
      </c>
      <c r="C82" s="57" t="s">
        <v>530</v>
      </c>
      <c r="D82" s="32" t="s">
        <v>530</v>
      </c>
      <c r="E82" s="31" t="s">
        <v>529</v>
      </c>
      <c r="F82" s="49" t="s">
        <v>574</v>
      </c>
      <c r="G82" s="41">
        <v>5</v>
      </c>
      <c r="H82" s="37">
        <v>1</v>
      </c>
      <c r="I82" s="38" t="s">
        <v>543</v>
      </c>
      <c r="J82" s="47" t="s">
        <v>544</v>
      </c>
      <c r="K82" s="44">
        <v>1.14</v>
      </c>
      <c r="L82" s="50">
        <f t="shared" si="6"/>
        <v>5.699999999999999</v>
      </c>
      <c r="M82" s="62" t="s">
        <v>577</v>
      </c>
    </row>
    <row r="83" spans="1:13" ht="15">
      <c r="A83" s="30"/>
      <c r="B83" s="30" t="s">
        <v>572</v>
      </c>
      <c r="C83" s="57" t="s">
        <v>530</v>
      </c>
      <c r="D83" s="32" t="s">
        <v>530</v>
      </c>
      <c r="E83" s="31" t="s">
        <v>529</v>
      </c>
      <c r="F83" s="49" t="s">
        <v>574</v>
      </c>
      <c r="G83" s="41">
        <v>5</v>
      </c>
      <c r="H83" s="37">
        <v>1</v>
      </c>
      <c r="I83" s="38" t="s">
        <v>543</v>
      </c>
      <c r="J83" s="47" t="s">
        <v>544</v>
      </c>
      <c r="K83" s="44">
        <v>1.14</v>
      </c>
      <c r="L83" s="50">
        <f t="shared" si="6"/>
        <v>5.699999999999999</v>
      </c>
      <c r="M83" s="60" t="s">
        <v>679</v>
      </c>
    </row>
    <row r="84" spans="1:13" ht="15">
      <c r="A84" s="30"/>
      <c r="B84" s="30" t="s">
        <v>573</v>
      </c>
      <c r="C84" s="57" t="s">
        <v>530</v>
      </c>
      <c r="D84" s="32" t="s">
        <v>530</v>
      </c>
      <c r="E84" s="31" t="s">
        <v>529</v>
      </c>
      <c r="F84" s="49" t="s">
        <v>574</v>
      </c>
      <c r="G84" s="41">
        <v>5</v>
      </c>
      <c r="H84" s="37">
        <v>1</v>
      </c>
      <c r="I84" s="38" t="s">
        <v>543</v>
      </c>
      <c r="J84" s="47" t="s">
        <v>544</v>
      </c>
      <c r="K84" s="44">
        <v>1.14</v>
      </c>
      <c r="L84" s="50">
        <f t="shared" si="6"/>
        <v>5.699999999999999</v>
      </c>
      <c r="M84" s="60" t="s">
        <v>679</v>
      </c>
    </row>
    <row r="85" spans="1:13" s="34" customFormat="1" ht="15">
      <c r="A85" s="30"/>
      <c r="B85" s="30" t="s">
        <v>545</v>
      </c>
      <c r="C85" s="57" t="s">
        <v>530</v>
      </c>
      <c r="D85" s="32" t="s">
        <v>530</v>
      </c>
      <c r="E85" s="31" t="s">
        <v>637</v>
      </c>
      <c r="F85" s="32" t="s">
        <v>671</v>
      </c>
      <c r="G85" s="41">
        <v>5</v>
      </c>
      <c r="H85" s="37">
        <v>1</v>
      </c>
      <c r="I85" s="38" t="s">
        <v>543</v>
      </c>
      <c r="J85" s="47" t="s">
        <v>578</v>
      </c>
      <c r="K85" s="44">
        <v>0.48</v>
      </c>
      <c r="L85" s="50">
        <f aca="true" t="shared" si="7" ref="L85:L105">K85*G85*H85</f>
        <v>2.4</v>
      </c>
      <c r="M85" s="62" t="s">
        <v>577</v>
      </c>
    </row>
    <row r="86" spans="1:13" s="34" customFormat="1" ht="15">
      <c r="A86" s="35"/>
      <c r="B86" s="30" t="s">
        <v>546</v>
      </c>
      <c r="C86" s="57" t="s">
        <v>530</v>
      </c>
      <c r="D86" s="32" t="s">
        <v>530</v>
      </c>
      <c r="E86" s="31" t="s">
        <v>637</v>
      </c>
      <c r="F86" s="32" t="s">
        <v>671</v>
      </c>
      <c r="G86" s="42">
        <v>5</v>
      </c>
      <c r="H86" s="39">
        <v>1</v>
      </c>
      <c r="I86" s="38" t="s">
        <v>543</v>
      </c>
      <c r="J86" s="47" t="s">
        <v>578</v>
      </c>
      <c r="K86" s="44">
        <v>0.48</v>
      </c>
      <c r="L86" s="50">
        <f aca="true" t="shared" si="8" ref="L86:L90">K86*G86*H86</f>
        <v>2.4</v>
      </c>
      <c r="M86" s="55" t="s">
        <v>577</v>
      </c>
    </row>
    <row r="87" spans="1:13" s="34" customFormat="1" ht="15">
      <c r="A87" s="35"/>
      <c r="B87" s="30" t="s">
        <v>547</v>
      </c>
      <c r="C87" s="57" t="s">
        <v>530</v>
      </c>
      <c r="D87" s="32" t="s">
        <v>530</v>
      </c>
      <c r="E87" s="31" t="s">
        <v>637</v>
      </c>
      <c r="F87" s="32" t="s">
        <v>671</v>
      </c>
      <c r="G87" s="42">
        <v>5</v>
      </c>
      <c r="H87" s="39">
        <v>1</v>
      </c>
      <c r="I87" s="38" t="s">
        <v>543</v>
      </c>
      <c r="J87" s="47" t="s">
        <v>578</v>
      </c>
      <c r="K87" s="44">
        <v>0.48</v>
      </c>
      <c r="L87" s="50">
        <f t="shared" si="8"/>
        <v>2.4</v>
      </c>
      <c r="M87" s="55" t="s">
        <v>577</v>
      </c>
    </row>
    <row r="88" spans="1:13" s="34" customFormat="1" ht="15">
      <c r="A88" s="35"/>
      <c r="B88" s="30" t="s">
        <v>548</v>
      </c>
      <c r="C88" s="57" t="s">
        <v>530</v>
      </c>
      <c r="D88" s="32" t="s">
        <v>530</v>
      </c>
      <c r="E88" s="31" t="s">
        <v>637</v>
      </c>
      <c r="F88" s="32" t="s">
        <v>671</v>
      </c>
      <c r="G88" s="42">
        <v>5</v>
      </c>
      <c r="H88" s="39">
        <v>1</v>
      </c>
      <c r="I88" s="38" t="s">
        <v>543</v>
      </c>
      <c r="J88" s="47" t="s">
        <v>578</v>
      </c>
      <c r="K88" s="44">
        <v>0.48</v>
      </c>
      <c r="L88" s="50">
        <f t="shared" si="8"/>
        <v>2.4</v>
      </c>
      <c r="M88" s="55" t="s">
        <v>577</v>
      </c>
    </row>
    <row r="89" spans="1:13" s="34" customFormat="1" ht="15">
      <c r="A89" s="35"/>
      <c r="B89" s="30" t="s">
        <v>549</v>
      </c>
      <c r="C89" s="57" t="s">
        <v>530</v>
      </c>
      <c r="D89" s="32" t="s">
        <v>530</v>
      </c>
      <c r="E89" s="31" t="s">
        <v>637</v>
      </c>
      <c r="F89" s="32" t="s">
        <v>671</v>
      </c>
      <c r="G89" s="42">
        <v>5</v>
      </c>
      <c r="H89" s="39">
        <v>1</v>
      </c>
      <c r="I89" s="38" t="s">
        <v>543</v>
      </c>
      <c r="J89" s="47" t="s">
        <v>578</v>
      </c>
      <c r="K89" s="44">
        <v>0.48</v>
      </c>
      <c r="L89" s="50">
        <f t="shared" si="8"/>
        <v>2.4</v>
      </c>
      <c r="M89" s="60" t="s">
        <v>679</v>
      </c>
    </row>
    <row r="90" spans="1:13" s="34" customFormat="1" ht="15">
      <c r="A90" s="35"/>
      <c r="B90" s="30" t="s">
        <v>667</v>
      </c>
      <c r="C90" s="57" t="s">
        <v>530</v>
      </c>
      <c r="D90" s="32" t="s">
        <v>530</v>
      </c>
      <c r="E90" s="31" t="s">
        <v>666</v>
      </c>
      <c r="F90" s="32" t="s">
        <v>672</v>
      </c>
      <c r="G90" s="42">
        <v>5</v>
      </c>
      <c r="H90" s="39">
        <v>1</v>
      </c>
      <c r="I90" s="38" t="s">
        <v>543</v>
      </c>
      <c r="J90" s="47" t="s">
        <v>673</v>
      </c>
      <c r="K90" s="44">
        <v>0.35</v>
      </c>
      <c r="L90" s="50">
        <f t="shared" si="8"/>
        <v>1.75</v>
      </c>
      <c r="M90" s="62" t="s">
        <v>577</v>
      </c>
    </row>
    <row r="91" spans="1:13" s="34" customFormat="1" ht="15">
      <c r="A91" s="35"/>
      <c r="B91" s="30" t="s">
        <v>668</v>
      </c>
      <c r="C91" s="57" t="s">
        <v>530</v>
      </c>
      <c r="D91" s="32" t="s">
        <v>530</v>
      </c>
      <c r="E91" s="31" t="s">
        <v>666</v>
      </c>
      <c r="F91" s="32" t="s">
        <v>672</v>
      </c>
      <c r="G91" s="42">
        <v>5</v>
      </c>
      <c r="H91" s="39">
        <v>1</v>
      </c>
      <c r="I91" s="38" t="s">
        <v>543</v>
      </c>
      <c r="J91" s="47" t="s">
        <v>673</v>
      </c>
      <c r="K91" s="44">
        <v>0.35</v>
      </c>
      <c r="L91" s="50">
        <f aca="true" t="shared" si="9" ref="L91:L93">K91*G91*H91</f>
        <v>1.75</v>
      </c>
      <c r="M91" s="55" t="s">
        <v>577</v>
      </c>
    </row>
    <row r="92" spans="1:13" s="34" customFormat="1" ht="15">
      <c r="A92" s="35"/>
      <c r="B92" s="30" t="s">
        <v>669</v>
      </c>
      <c r="C92" s="57" t="s">
        <v>530</v>
      </c>
      <c r="D92" s="32" t="s">
        <v>530</v>
      </c>
      <c r="E92" s="31" t="s">
        <v>666</v>
      </c>
      <c r="F92" s="32" t="s">
        <v>672</v>
      </c>
      <c r="G92" s="42">
        <v>5</v>
      </c>
      <c r="H92" s="39">
        <v>1</v>
      </c>
      <c r="I92" s="38" t="s">
        <v>543</v>
      </c>
      <c r="J92" s="47" t="s">
        <v>673</v>
      </c>
      <c r="K92" s="44">
        <v>0.35</v>
      </c>
      <c r="L92" s="50">
        <f t="shared" si="9"/>
        <v>1.75</v>
      </c>
      <c r="M92" s="55" t="s">
        <v>577</v>
      </c>
    </row>
    <row r="93" spans="1:13" s="34" customFormat="1" ht="15">
      <c r="A93" s="35"/>
      <c r="B93" s="30" t="s">
        <v>670</v>
      </c>
      <c r="C93" s="57" t="s">
        <v>530</v>
      </c>
      <c r="D93" s="32" t="s">
        <v>530</v>
      </c>
      <c r="E93" s="31" t="s">
        <v>666</v>
      </c>
      <c r="F93" s="32" t="s">
        <v>672</v>
      </c>
      <c r="G93" s="42">
        <v>5</v>
      </c>
      <c r="H93" s="39">
        <v>1</v>
      </c>
      <c r="I93" s="38" t="s">
        <v>543</v>
      </c>
      <c r="J93" s="47" t="s">
        <v>673</v>
      </c>
      <c r="K93" s="44">
        <v>0.35</v>
      </c>
      <c r="L93" s="50">
        <f t="shared" si="9"/>
        <v>1.75</v>
      </c>
      <c r="M93" s="60" t="s">
        <v>679</v>
      </c>
    </row>
    <row r="94" spans="1:13" s="34" customFormat="1" ht="15">
      <c r="A94" s="35"/>
      <c r="B94" s="35" t="s">
        <v>550</v>
      </c>
      <c r="C94" s="57" t="s">
        <v>530</v>
      </c>
      <c r="D94" s="32" t="s">
        <v>530</v>
      </c>
      <c r="E94" s="31" t="s">
        <v>637</v>
      </c>
      <c r="F94" s="32" t="s">
        <v>671</v>
      </c>
      <c r="G94" s="42">
        <v>5</v>
      </c>
      <c r="H94" s="39">
        <v>1</v>
      </c>
      <c r="I94" s="38" t="s">
        <v>38</v>
      </c>
      <c r="J94" s="47" t="s">
        <v>541</v>
      </c>
      <c r="K94" s="44">
        <v>0.105</v>
      </c>
      <c r="L94" s="61">
        <f aca="true" t="shared" si="10" ref="L94">K94*G94*H94</f>
        <v>0.525</v>
      </c>
      <c r="M94" s="55" t="s">
        <v>577</v>
      </c>
    </row>
    <row r="95" spans="1:13" s="34" customFormat="1" ht="15">
      <c r="A95" s="35"/>
      <c r="B95" s="35" t="s">
        <v>542</v>
      </c>
      <c r="C95" s="57" t="s">
        <v>530</v>
      </c>
      <c r="D95" s="32" t="s">
        <v>530</v>
      </c>
      <c r="E95" s="31" t="s">
        <v>524</v>
      </c>
      <c r="F95" s="49" t="s">
        <v>539</v>
      </c>
      <c r="G95" s="42">
        <v>5</v>
      </c>
      <c r="H95" s="39">
        <v>1</v>
      </c>
      <c r="I95" s="38" t="s">
        <v>540</v>
      </c>
      <c r="J95" s="47" t="s">
        <v>541</v>
      </c>
      <c r="K95" s="44">
        <v>0.13</v>
      </c>
      <c r="L95" s="50">
        <f t="shared" si="7"/>
        <v>0.65</v>
      </c>
      <c r="M95" s="55" t="s">
        <v>577</v>
      </c>
    </row>
    <row r="96" spans="1:13" s="26" customFormat="1" ht="15">
      <c r="A96" s="35"/>
      <c r="B96" s="35" t="s">
        <v>538</v>
      </c>
      <c r="C96" s="57" t="s">
        <v>530</v>
      </c>
      <c r="D96" s="32" t="s">
        <v>530</v>
      </c>
      <c r="E96" s="31" t="s">
        <v>524</v>
      </c>
      <c r="F96" s="49" t="s">
        <v>671</v>
      </c>
      <c r="G96" s="42">
        <v>10</v>
      </c>
      <c r="H96" s="39">
        <v>1</v>
      </c>
      <c r="I96" s="38" t="s">
        <v>536</v>
      </c>
      <c r="J96" s="47" t="s">
        <v>537</v>
      </c>
      <c r="K96" s="44">
        <v>0.05</v>
      </c>
      <c r="L96" s="50">
        <f t="shared" si="7"/>
        <v>0.5</v>
      </c>
      <c r="M96" s="55" t="s">
        <v>577</v>
      </c>
    </row>
    <row r="97" spans="1:13" s="26" customFormat="1" ht="15">
      <c r="A97" s="35"/>
      <c r="B97" s="35" t="s">
        <v>680</v>
      </c>
      <c r="C97" s="57" t="s">
        <v>530</v>
      </c>
      <c r="D97" s="32" t="s">
        <v>530</v>
      </c>
      <c r="E97" s="48" t="s">
        <v>666</v>
      </c>
      <c r="F97" s="49" t="s">
        <v>672</v>
      </c>
      <c r="G97" s="42">
        <v>5</v>
      </c>
      <c r="H97" s="39">
        <v>1</v>
      </c>
      <c r="I97" s="38" t="s">
        <v>38</v>
      </c>
      <c r="J97" s="47" t="s">
        <v>541</v>
      </c>
      <c r="K97" s="44">
        <v>0.105</v>
      </c>
      <c r="L97" s="61">
        <f t="shared" si="7"/>
        <v>0.525</v>
      </c>
      <c r="M97" s="55" t="s">
        <v>577</v>
      </c>
    </row>
    <row r="98" spans="1:13" s="26" customFormat="1" ht="15">
      <c r="A98" s="35"/>
      <c r="B98" s="35" t="s">
        <v>681</v>
      </c>
      <c r="C98" s="57" t="s">
        <v>530</v>
      </c>
      <c r="D98" s="32" t="s">
        <v>530</v>
      </c>
      <c r="E98" s="48" t="s">
        <v>666</v>
      </c>
      <c r="F98" s="49" t="s">
        <v>672</v>
      </c>
      <c r="G98" s="42">
        <v>5</v>
      </c>
      <c r="H98" s="39">
        <v>1</v>
      </c>
      <c r="I98" s="38" t="s">
        <v>536</v>
      </c>
      <c r="J98" s="47" t="s">
        <v>537</v>
      </c>
      <c r="K98" s="44">
        <v>0.05</v>
      </c>
      <c r="L98" s="50">
        <f aca="true" t="shared" si="11" ref="L98">K98*G98*H98</f>
        <v>0.25</v>
      </c>
      <c r="M98" s="55" t="s">
        <v>577</v>
      </c>
    </row>
    <row r="99" spans="1:13" s="34" customFormat="1" ht="15">
      <c r="A99" s="35"/>
      <c r="B99" s="35"/>
      <c r="C99" s="57"/>
      <c r="D99" s="33"/>
      <c r="E99" s="48"/>
      <c r="F99" s="49"/>
      <c r="G99" s="42"/>
      <c r="H99" s="39"/>
      <c r="I99" s="38"/>
      <c r="J99" s="47"/>
      <c r="K99" s="44"/>
      <c r="L99" s="50"/>
      <c r="M99" s="49"/>
    </row>
    <row r="100" spans="1:13" s="34" customFormat="1" ht="15">
      <c r="A100" s="35"/>
      <c r="B100" s="35" t="s">
        <v>592</v>
      </c>
      <c r="C100" s="57" t="s">
        <v>530</v>
      </c>
      <c r="D100" s="32" t="s">
        <v>530</v>
      </c>
      <c r="E100" s="48" t="s">
        <v>529</v>
      </c>
      <c r="F100" s="49" t="s">
        <v>596</v>
      </c>
      <c r="G100" s="42">
        <v>10</v>
      </c>
      <c r="H100" s="39">
        <v>1</v>
      </c>
      <c r="I100" s="38" t="s">
        <v>540</v>
      </c>
      <c r="J100" s="47" t="s">
        <v>597</v>
      </c>
      <c r="K100" s="44">
        <v>1.23</v>
      </c>
      <c r="L100" s="50">
        <f t="shared" si="7"/>
        <v>12.3</v>
      </c>
      <c r="M100" s="60" t="s">
        <v>679</v>
      </c>
    </row>
    <row r="101" spans="1:13" s="34" customFormat="1" ht="15">
      <c r="A101" s="35"/>
      <c r="B101" s="35" t="s">
        <v>677</v>
      </c>
      <c r="C101" s="57" t="s">
        <v>530</v>
      </c>
      <c r="D101" s="32" t="s">
        <v>530</v>
      </c>
      <c r="E101" s="48" t="s">
        <v>529</v>
      </c>
      <c r="F101" s="49" t="s">
        <v>596</v>
      </c>
      <c r="G101" s="42">
        <v>10</v>
      </c>
      <c r="H101" s="39">
        <v>1</v>
      </c>
      <c r="I101" s="38" t="s">
        <v>540</v>
      </c>
      <c r="J101" s="47" t="s">
        <v>597</v>
      </c>
      <c r="K101" s="44">
        <v>1.23</v>
      </c>
      <c r="L101" s="50">
        <f t="shared" si="7"/>
        <v>12.3</v>
      </c>
      <c r="M101" s="60" t="s">
        <v>679</v>
      </c>
    </row>
    <row r="102" spans="1:13" s="34" customFormat="1" ht="15">
      <c r="A102" s="35"/>
      <c r="B102" s="35" t="s">
        <v>678</v>
      </c>
      <c r="C102" s="57" t="s">
        <v>530</v>
      </c>
      <c r="D102" s="32" t="s">
        <v>530</v>
      </c>
      <c r="E102" s="48" t="s">
        <v>529</v>
      </c>
      <c r="F102" s="49" t="s">
        <v>596</v>
      </c>
      <c r="G102" s="42">
        <v>10</v>
      </c>
      <c r="H102" s="39">
        <v>1</v>
      </c>
      <c r="I102" s="38" t="s">
        <v>540</v>
      </c>
      <c r="J102" s="47" t="s">
        <v>597</v>
      </c>
      <c r="K102" s="44">
        <v>1.23</v>
      </c>
      <c r="L102" s="50">
        <f t="shared" si="7"/>
        <v>12.3</v>
      </c>
      <c r="M102" s="60" t="s">
        <v>679</v>
      </c>
    </row>
    <row r="103" spans="1:13" s="34" customFormat="1" ht="15">
      <c r="A103" s="35"/>
      <c r="B103" s="35" t="s">
        <v>593</v>
      </c>
      <c r="C103" s="57" t="s">
        <v>530</v>
      </c>
      <c r="D103" s="32" t="s">
        <v>530</v>
      </c>
      <c r="E103" s="48" t="s">
        <v>539</v>
      </c>
      <c r="F103" s="49" t="s">
        <v>711</v>
      </c>
      <c r="G103" s="42">
        <v>10</v>
      </c>
      <c r="H103" s="39">
        <v>1</v>
      </c>
      <c r="I103" s="38" t="s">
        <v>540</v>
      </c>
      <c r="J103" s="47" t="s">
        <v>578</v>
      </c>
      <c r="K103" s="44">
        <v>0.555</v>
      </c>
      <c r="L103" s="50">
        <f t="shared" si="7"/>
        <v>5.550000000000001</v>
      </c>
      <c r="M103" s="60" t="s">
        <v>679</v>
      </c>
    </row>
    <row r="104" spans="1:13" s="34" customFormat="1" ht="15">
      <c r="A104" s="35"/>
      <c r="B104" s="35" t="s">
        <v>594</v>
      </c>
      <c r="C104" s="57" t="s">
        <v>530</v>
      </c>
      <c r="D104" s="32" t="s">
        <v>530</v>
      </c>
      <c r="E104" s="48" t="s">
        <v>539</v>
      </c>
      <c r="F104" s="49" t="s">
        <v>711</v>
      </c>
      <c r="G104" s="42">
        <v>10</v>
      </c>
      <c r="H104" s="39">
        <v>1</v>
      </c>
      <c r="I104" s="38" t="s">
        <v>540</v>
      </c>
      <c r="J104" s="47" t="s">
        <v>578</v>
      </c>
      <c r="K104" s="44">
        <v>0.555</v>
      </c>
      <c r="L104" s="50">
        <f t="shared" si="7"/>
        <v>5.550000000000001</v>
      </c>
      <c r="M104" s="60" t="s">
        <v>679</v>
      </c>
    </row>
    <row r="105" spans="1:13" s="34" customFormat="1" ht="15">
      <c r="A105" s="35"/>
      <c r="B105" s="35" t="s">
        <v>595</v>
      </c>
      <c r="C105" s="57" t="s">
        <v>530</v>
      </c>
      <c r="D105" s="32" t="s">
        <v>530</v>
      </c>
      <c r="E105" s="48" t="s">
        <v>539</v>
      </c>
      <c r="F105" s="49" t="s">
        <v>711</v>
      </c>
      <c r="G105" s="42">
        <v>10</v>
      </c>
      <c r="H105" s="39">
        <v>1</v>
      </c>
      <c r="I105" s="38" t="s">
        <v>540</v>
      </c>
      <c r="J105" s="47" t="s">
        <v>578</v>
      </c>
      <c r="K105" s="44">
        <v>0.555</v>
      </c>
      <c r="L105" s="50">
        <f t="shared" si="7"/>
        <v>5.550000000000001</v>
      </c>
      <c r="M105" s="60" t="s">
        <v>679</v>
      </c>
    </row>
    <row r="106" spans="1:13" s="34" customFormat="1" ht="15">
      <c r="A106" s="35"/>
      <c r="B106" s="35" t="s">
        <v>674</v>
      </c>
      <c r="C106" s="57" t="s">
        <v>530</v>
      </c>
      <c r="D106" s="32" t="s">
        <v>530</v>
      </c>
      <c r="E106" s="48" t="s">
        <v>666</v>
      </c>
      <c r="F106" s="49" t="s">
        <v>711</v>
      </c>
      <c r="G106" s="42">
        <v>15</v>
      </c>
      <c r="H106" s="39">
        <v>1</v>
      </c>
      <c r="I106" s="38" t="s">
        <v>543</v>
      </c>
      <c r="J106" s="47" t="s">
        <v>578</v>
      </c>
      <c r="K106" s="44">
        <v>0.48</v>
      </c>
      <c r="L106" s="50">
        <f aca="true" t="shared" si="12" ref="L106:L108">K106*G106*H106</f>
        <v>7.199999999999999</v>
      </c>
      <c r="M106" s="60" t="s">
        <v>679</v>
      </c>
    </row>
    <row r="107" spans="1:13" s="34" customFormat="1" ht="15">
      <c r="A107" s="35"/>
      <c r="B107" s="35" t="s">
        <v>675</v>
      </c>
      <c r="C107" s="57" t="s">
        <v>530</v>
      </c>
      <c r="D107" s="32" t="s">
        <v>530</v>
      </c>
      <c r="E107" s="48" t="s">
        <v>666</v>
      </c>
      <c r="F107" s="49" t="s">
        <v>711</v>
      </c>
      <c r="G107" s="42">
        <v>15</v>
      </c>
      <c r="H107" s="39">
        <v>1</v>
      </c>
      <c r="I107" s="38" t="s">
        <v>543</v>
      </c>
      <c r="J107" s="47" t="s">
        <v>578</v>
      </c>
      <c r="K107" s="44">
        <v>0.48</v>
      </c>
      <c r="L107" s="50">
        <f t="shared" si="12"/>
        <v>7.199999999999999</v>
      </c>
      <c r="M107" s="60" t="s">
        <v>679</v>
      </c>
    </row>
    <row r="108" spans="1:13" s="34" customFormat="1" ht="15">
      <c r="A108" s="35"/>
      <c r="B108" s="35" t="s">
        <v>676</v>
      </c>
      <c r="C108" s="57" t="s">
        <v>530</v>
      </c>
      <c r="D108" s="32" t="s">
        <v>530</v>
      </c>
      <c r="E108" s="48" t="s">
        <v>666</v>
      </c>
      <c r="F108" s="49" t="s">
        <v>711</v>
      </c>
      <c r="G108" s="42">
        <v>15</v>
      </c>
      <c r="H108" s="39">
        <v>1</v>
      </c>
      <c r="I108" s="38" t="s">
        <v>543</v>
      </c>
      <c r="J108" s="47" t="s">
        <v>535</v>
      </c>
      <c r="K108" s="44">
        <v>0.48</v>
      </c>
      <c r="L108" s="50">
        <f t="shared" si="12"/>
        <v>7.199999999999999</v>
      </c>
      <c r="M108" s="60" t="s">
        <v>679</v>
      </c>
    </row>
    <row r="109" spans="1:13" s="34" customFormat="1" ht="15">
      <c r="A109" s="35"/>
      <c r="B109" s="35"/>
      <c r="C109" s="73"/>
      <c r="D109" s="59"/>
      <c r="E109" s="51"/>
      <c r="F109" s="52"/>
      <c r="G109" s="42"/>
      <c r="H109" s="39"/>
      <c r="I109" s="38"/>
      <c r="J109" s="47"/>
      <c r="K109" s="44"/>
      <c r="L109" s="50"/>
      <c r="M109" s="36"/>
    </row>
    <row r="110" spans="1:13" s="26" customFormat="1" ht="15">
      <c r="A110" s="35" t="s">
        <v>519</v>
      </c>
      <c r="B110" s="97" t="s">
        <v>746</v>
      </c>
      <c r="C110" s="85" t="s">
        <v>530</v>
      </c>
      <c r="D110" s="96" t="s">
        <v>530</v>
      </c>
      <c r="E110" s="87" t="s">
        <v>529</v>
      </c>
      <c r="F110" s="86" t="s">
        <v>716</v>
      </c>
      <c r="G110" s="98">
        <v>11</v>
      </c>
      <c r="H110" s="99">
        <v>1</v>
      </c>
      <c r="I110" s="100" t="s">
        <v>534</v>
      </c>
      <c r="J110" s="91" t="s">
        <v>531</v>
      </c>
      <c r="K110" s="101">
        <v>0.07</v>
      </c>
      <c r="L110" s="93">
        <f aca="true" t="shared" si="13" ref="L110:L128">K110*G110*H110</f>
        <v>0.77</v>
      </c>
      <c r="M110" s="94"/>
    </row>
    <row r="111" spans="1:13" s="26" customFormat="1" ht="15">
      <c r="A111" s="35"/>
      <c r="B111" s="97" t="s">
        <v>753</v>
      </c>
      <c r="C111" s="85" t="s">
        <v>530</v>
      </c>
      <c r="D111" s="96" t="s">
        <v>510</v>
      </c>
      <c r="E111" s="87" t="s">
        <v>716</v>
      </c>
      <c r="F111" s="86" t="s">
        <v>523</v>
      </c>
      <c r="G111" s="98">
        <v>135</v>
      </c>
      <c r="H111" s="99">
        <v>1</v>
      </c>
      <c r="I111" s="100" t="s">
        <v>759</v>
      </c>
      <c r="J111" s="91" t="s">
        <v>760</v>
      </c>
      <c r="K111" s="101">
        <v>0.085</v>
      </c>
      <c r="L111" s="104">
        <f t="shared" si="13"/>
        <v>11.475000000000001</v>
      </c>
      <c r="M111" s="94" t="s">
        <v>761</v>
      </c>
    </row>
    <row r="112" spans="1:13" s="26" customFormat="1" ht="15">
      <c r="A112" s="35"/>
      <c r="B112" s="97" t="s">
        <v>747</v>
      </c>
      <c r="C112" s="85" t="s">
        <v>530</v>
      </c>
      <c r="D112" s="96" t="s">
        <v>530</v>
      </c>
      <c r="E112" s="87" t="s">
        <v>524</v>
      </c>
      <c r="F112" s="86" t="s">
        <v>716</v>
      </c>
      <c r="G112" s="98">
        <v>8</v>
      </c>
      <c r="H112" s="99">
        <v>1</v>
      </c>
      <c r="I112" s="100" t="s">
        <v>534</v>
      </c>
      <c r="J112" s="91" t="s">
        <v>531</v>
      </c>
      <c r="K112" s="101">
        <v>0.07</v>
      </c>
      <c r="L112" s="93">
        <f t="shared" si="13"/>
        <v>0.56</v>
      </c>
      <c r="M112" s="94"/>
    </row>
    <row r="113" spans="1:13" s="26" customFormat="1" ht="15">
      <c r="A113" s="35"/>
      <c r="B113" s="97" t="s">
        <v>754</v>
      </c>
      <c r="C113" s="85" t="s">
        <v>530</v>
      </c>
      <c r="D113" s="96" t="s">
        <v>510</v>
      </c>
      <c r="E113" s="87" t="s">
        <v>716</v>
      </c>
      <c r="F113" s="86" t="s">
        <v>523</v>
      </c>
      <c r="G113" s="98">
        <v>135</v>
      </c>
      <c r="H113" s="99">
        <v>1</v>
      </c>
      <c r="I113" s="100" t="s">
        <v>759</v>
      </c>
      <c r="J113" s="91" t="s">
        <v>760</v>
      </c>
      <c r="K113" s="101">
        <v>0.085</v>
      </c>
      <c r="L113" s="104">
        <f t="shared" si="13"/>
        <v>11.475000000000001</v>
      </c>
      <c r="M113" s="94" t="s">
        <v>761</v>
      </c>
    </row>
    <row r="114" spans="1:13" s="26" customFormat="1" ht="15">
      <c r="A114" s="35"/>
      <c r="B114" s="97" t="s">
        <v>748</v>
      </c>
      <c r="C114" s="85" t="s">
        <v>510</v>
      </c>
      <c r="D114" s="96" t="s">
        <v>530</v>
      </c>
      <c r="E114" s="87" t="s">
        <v>523</v>
      </c>
      <c r="F114" s="86" t="s">
        <v>716</v>
      </c>
      <c r="G114" s="98">
        <v>135</v>
      </c>
      <c r="H114" s="99">
        <v>1</v>
      </c>
      <c r="I114" s="100" t="s">
        <v>759</v>
      </c>
      <c r="J114" s="91" t="s">
        <v>760</v>
      </c>
      <c r="K114" s="101">
        <v>0.085</v>
      </c>
      <c r="L114" s="104">
        <f t="shared" si="13"/>
        <v>11.475000000000001</v>
      </c>
      <c r="M114" s="94" t="s">
        <v>761</v>
      </c>
    </row>
    <row r="115" spans="1:13" s="26" customFormat="1" ht="15">
      <c r="A115" s="35"/>
      <c r="B115" s="97" t="s">
        <v>755</v>
      </c>
      <c r="C115" s="85" t="s">
        <v>530</v>
      </c>
      <c r="D115" s="96" t="s">
        <v>530</v>
      </c>
      <c r="E115" s="87" t="s">
        <v>716</v>
      </c>
      <c r="F115" s="86" t="s">
        <v>529</v>
      </c>
      <c r="G115" s="98">
        <v>11</v>
      </c>
      <c r="H115" s="99">
        <v>1</v>
      </c>
      <c r="I115" s="100" t="s">
        <v>534</v>
      </c>
      <c r="J115" s="91" t="s">
        <v>531</v>
      </c>
      <c r="K115" s="101">
        <v>0.07</v>
      </c>
      <c r="L115" s="93">
        <f t="shared" si="13"/>
        <v>0.77</v>
      </c>
      <c r="M115" s="94"/>
    </row>
    <row r="116" spans="1:13" s="26" customFormat="1" ht="15">
      <c r="A116" s="35"/>
      <c r="B116" s="97" t="s">
        <v>749</v>
      </c>
      <c r="C116" s="85" t="s">
        <v>510</v>
      </c>
      <c r="D116" s="96" t="s">
        <v>530</v>
      </c>
      <c r="E116" s="87" t="s">
        <v>523</v>
      </c>
      <c r="F116" s="86" t="s">
        <v>716</v>
      </c>
      <c r="G116" s="98">
        <v>135</v>
      </c>
      <c r="H116" s="99">
        <v>1</v>
      </c>
      <c r="I116" s="100" t="s">
        <v>759</v>
      </c>
      <c r="J116" s="91" t="s">
        <v>760</v>
      </c>
      <c r="K116" s="101">
        <v>0.085</v>
      </c>
      <c r="L116" s="104">
        <f t="shared" si="13"/>
        <v>11.475000000000001</v>
      </c>
      <c r="M116" s="94" t="s">
        <v>761</v>
      </c>
    </row>
    <row r="117" spans="1:13" s="26" customFormat="1" ht="15">
      <c r="A117" s="35"/>
      <c r="B117" s="97" t="s">
        <v>756</v>
      </c>
      <c r="C117" s="85" t="s">
        <v>530</v>
      </c>
      <c r="D117" s="96" t="s">
        <v>530</v>
      </c>
      <c r="E117" s="87" t="s">
        <v>716</v>
      </c>
      <c r="F117" s="86" t="s">
        <v>529</v>
      </c>
      <c r="G117" s="98">
        <v>11</v>
      </c>
      <c r="H117" s="99">
        <v>1</v>
      </c>
      <c r="I117" s="100" t="s">
        <v>534</v>
      </c>
      <c r="J117" s="91" t="s">
        <v>531</v>
      </c>
      <c r="K117" s="101">
        <v>0.07</v>
      </c>
      <c r="L117" s="93">
        <f t="shared" si="13"/>
        <v>0.77</v>
      </c>
      <c r="M117" s="94"/>
    </row>
    <row r="118" spans="1:13" s="26" customFormat="1" ht="15">
      <c r="A118" s="35"/>
      <c r="B118" s="97" t="s">
        <v>750</v>
      </c>
      <c r="C118" s="85" t="s">
        <v>510</v>
      </c>
      <c r="D118" s="96" t="s">
        <v>530</v>
      </c>
      <c r="E118" s="87" t="s">
        <v>523</v>
      </c>
      <c r="F118" s="86" t="s">
        <v>716</v>
      </c>
      <c r="G118" s="98">
        <v>135</v>
      </c>
      <c r="H118" s="99">
        <v>1</v>
      </c>
      <c r="I118" s="100" t="s">
        <v>759</v>
      </c>
      <c r="J118" s="91" t="s">
        <v>760</v>
      </c>
      <c r="K118" s="101">
        <v>0.085</v>
      </c>
      <c r="L118" s="104">
        <f t="shared" si="13"/>
        <v>11.475000000000001</v>
      </c>
      <c r="M118" s="94" t="s">
        <v>761</v>
      </c>
    </row>
    <row r="119" spans="1:13" s="26" customFormat="1" ht="15">
      <c r="A119" s="35"/>
      <c r="B119" s="97" t="s">
        <v>757</v>
      </c>
      <c r="C119" s="85" t="s">
        <v>530</v>
      </c>
      <c r="D119" s="96" t="s">
        <v>530</v>
      </c>
      <c r="E119" s="87" t="s">
        <v>716</v>
      </c>
      <c r="F119" s="86" t="s">
        <v>529</v>
      </c>
      <c r="G119" s="98">
        <v>11</v>
      </c>
      <c r="H119" s="99">
        <v>1</v>
      </c>
      <c r="I119" s="100" t="s">
        <v>534</v>
      </c>
      <c r="J119" s="91" t="s">
        <v>531</v>
      </c>
      <c r="K119" s="101">
        <v>0.07</v>
      </c>
      <c r="L119" s="93">
        <f t="shared" si="13"/>
        <v>0.77</v>
      </c>
      <c r="M119" s="94"/>
    </row>
    <row r="120" spans="1:13" s="26" customFormat="1" ht="15">
      <c r="A120" s="35"/>
      <c r="B120" s="97" t="s">
        <v>751</v>
      </c>
      <c r="C120" s="85" t="s">
        <v>510</v>
      </c>
      <c r="D120" s="96" t="s">
        <v>530</v>
      </c>
      <c r="E120" s="87" t="s">
        <v>523</v>
      </c>
      <c r="F120" s="86" t="s">
        <v>716</v>
      </c>
      <c r="G120" s="98">
        <v>135</v>
      </c>
      <c r="H120" s="99">
        <v>1</v>
      </c>
      <c r="I120" s="100" t="s">
        <v>759</v>
      </c>
      <c r="J120" s="91" t="s">
        <v>760</v>
      </c>
      <c r="K120" s="101">
        <v>0.085</v>
      </c>
      <c r="L120" s="104">
        <f t="shared" si="13"/>
        <v>11.475000000000001</v>
      </c>
      <c r="M120" s="94" t="s">
        <v>761</v>
      </c>
    </row>
    <row r="121" spans="1:13" s="26" customFormat="1" ht="15">
      <c r="A121" s="35"/>
      <c r="B121" s="97" t="s">
        <v>758</v>
      </c>
      <c r="C121" s="85" t="s">
        <v>530</v>
      </c>
      <c r="D121" s="96" t="s">
        <v>530</v>
      </c>
      <c r="E121" s="87" t="s">
        <v>716</v>
      </c>
      <c r="F121" s="86" t="s">
        <v>529</v>
      </c>
      <c r="G121" s="98">
        <v>11</v>
      </c>
      <c r="H121" s="99">
        <v>1</v>
      </c>
      <c r="I121" s="100" t="s">
        <v>534</v>
      </c>
      <c r="J121" s="91" t="s">
        <v>531</v>
      </c>
      <c r="K121" s="101">
        <v>0.07</v>
      </c>
      <c r="L121" s="93">
        <f t="shared" si="13"/>
        <v>0.77</v>
      </c>
      <c r="M121" s="94"/>
    </row>
    <row r="122" spans="1:13" s="34" customFormat="1" ht="15">
      <c r="A122" s="35"/>
      <c r="B122" s="35" t="s">
        <v>580</v>
      </c>
      <c r="C122" s="57" t="s">
        <v>530</v>
      </c>
      <c r="D122" s="33" t="s">
        <v>530</v>
      </c>
      <c r="E122" s="48" t="s">
        <v>539</v>
      </c>
      <c r="F122" s="32" t="s">
        <v>529</v>
      </c>
      <c r="G122" s="42">
        <v>10</v>
      </c>
      <c r="H122" s="39">
        <v>1</v>
      </c>
      <c r="I122" s="45" t="s">
        <v>587</v>
      </c>
      <c r="J122" s="47" t="s">
        <v>588</v>
      </c>
      <c r="K122" s="46">
        <v>0.11</v>
      </c>
      <c r="L122" s="50">
        <f t="shared" si="13"/>
        <v>1.1</v>
      </c>
      <c r="M122" s="36" t="s">
        <v>577</v>
      </c>
    </row>
    <row r="123" spans="1:13" s="34" customFormat="1" ht="15">
      <c r="A123" s="35"/>
      <c r="B123" s="35" t="s">
        <v>581</v>
      </c>
      <c r="C123" s="57" t="s">
        <v>530</v>
      </c>
      <c r="D123" s="33" t="s">
        <v>530</v>
      </c>
      <c r="E123" s="48" t="s">
        <v>539</v>
      </c>
      <c r="F123" s="32" t="s">
        <v>529</v>
      </c>
      <c r="G123" s="42">
        <v>10</v>
      </c>
      <c r="H123" s="39">
        <v>1</v>
      </c>
      <c r="I123" s="45" t="s">
        <v>587</v>
      </c>
      <c r="J123" s="47" t="s">
        <v>589</v>
      </c>
      <c r="K123" s="46">
        <v>0.13</v>
      </c>
      <c r="L123" s="50">
        <f t="shared" si="13"/>
        <v>1.3</v>
      </c>
      <c r="M123" s="36" t="s">
        <v>577</v>
      </c>
    </row>
    <row r="124" spans="1:13" s="34" customFormat="1" ht="15">
      <c r="A124" s="35"/>
      <c r="B124" s="35" t="s">
        <v>582</v>
      </c>
      <c r="C124" s="57" t="s">
        <v>530</v>
      </c>
      <c r="D124" s="33" t="s">
        <v>530</v>
      </c>
      <c r="E124" s="48" t="s">
        <v>524</v>
      </c>
      <c r="F124" s="49" t="s">
        <v>671</v>
      </c>
      <c r="G124" s="42">
        <v>10</v>
      </c>
      <c r="H124" s="39">
        <v>1</v>
      </c>
      <c r="I124" s="38" t="s">
        <v>590</v>
      </c>
      <c r="J124" s="47" t="s">
        <v>537</v>
      </c>
      <c r="K124" s="46">
        <v>0.063</v>
      </c>
      <c r="L124" s="50">
        <f t="shared" si="13"/>
        <v>0.63</v>
      </c>
      <c r="M124" s="36" t="s">
        <v>577</v>
      </c>
    </row>
    <row r="125" spans="1:13" s="34" customFormat="1" ht="15">
      <c r="A125" s="35"/>
      <c r="B125" s="35" t="s">
        <v>583</v>
      </c>
      <c r="C125" s="57" t="s">
        <v>530</v>
      </c>
      <c r="D125" s="33" t="s">
        <v>530</v>
      </c>
      <c r="E125" s="48" t="s">
        <v>524</v>
      </c>
      <c r="F125" s="49" t="s">
        <v>671</v>
      </c>
      <c r="G125" s="42">
        <v>10</v>
      </c>
      <c r="H125" s="39">
        <v>1</v>
      </c>
      <c r="I125" s="38" t="s">
        <v>536</v>
      </c>
      <c r="J125" s="47" t="s">
        <v>537</v>
      </c>
      <c r="K125" s="46">
        <v>0.05</v>
      </c>
      <c r="L125" s="50">
        <f t="shared" si="13"/>
        <v>0.5</v>
      </c>
      <c r="M125" s="36" t="s">
        <v>577</v>
      </c>
    </row>
    <row r="126" spans="1:13" s="34" customFormat="1" ht="15">
      <c r="A126" s="35"/>
      <c r="B126" s="35" t="s">
        <v>584</v>
      </c>
      <c r="C126" s="57" t="s">
        <v>530</v>
      </c>
      <c r="D126" s="33" t="s">
        <v>530</v>
      </c>
      <c r="E126" s="48" t="s">
        <v>524</v>
      </c>
      <c r="F126" s="49" t="s">
        <v>671</v>
      </c>
      <c r="G126" s="42">
        <v>10</v>
      </c>
      <c r="H126" s="39">
        <v>1</v>
      </c>
      <c r="I126" s="45" t="s">
        <v>587</v>
      </c>
      <c r="J126" s="47" t="s">
        <v>531</v>
      </c>
      <c r="K126" s="46">
        <v>0.07</v>
      </c>
      <c r="L126" s="50">
        <f aca="true" t="shared" si="14" ref="L126">K126*G126*H126</f>
        <v>0.7000000000000001</v>
      </c>
      <c r="M126" s="36" t="s">
        <v>577</v>
      </c>
    </row>
    <row r="127" spans="1:13" s="34" customFormat="1" ht="15">
      <c r="A127" s="35"/>
      <c r="B127" s="35" t="s">
        <v>585</v>
      </c>
      <c r="C127" s="57" t="s">
        <v>530</v>
      </c>
      <c r="D127" s="33" t="s">
        <v>530</v>
      </c>
      <c r="E127" s="31" t="s">
        <v>671</v>
      </c>
      <c r="F127" s="64" t="s">
        <v>529</v>
      </c>
      <c r="G127" s="42">
        <v>10</v>
      </c>
      <c r="H127" s="39">
        <v>1</v>
      </c>
      <c r="I127" s="38" t="s">
        <v>590</v>
      </c>
      <c r="J127" s="47" t="s">
        <v>591</v>
      </c>
      <c r="K127" s="46">
        <v>0.095</v>
      </c>
      <c r="L127" s="50">
        <f t="shared" si="13"/>
        <v>0.95</v>
      </c>
      <c r="M127" s="36" t="s">
        <v>577</v>
      </c>
    </row>
    <row r="128" spans="1:13" s="34" customFormat="1" ht="15">
      <c r="A128" s="35"/>
      <c r="B128" s="35" t="s">
        <v>586</v>
      </c>
      <c r="C128" s="58" t="s">
        <v>530</v>
      </c>
      <c r="D128" s="52" t="s">
        <v>530</v>
      </c>
      <c r="E128" s="51" t="s">
        <v>529</v>
      </c>
      <c r="F128" s="52" t="s">
        <v>574</v>
      </c>
      <c r="G128" s="42">
        <v>3</v>
      </c>
      <c r="H128" s="39">
        <v>1</v>
      </c>
      <c r="I128" s="45" t="s">
        <v>587</v>
      </c>
      <c r="J128" s="47" t="s">
        <v>531</v>
      </c>
      <c r="K128" s="46">
        <v>0.07</v>
      </c>
      <c r="L128" s="50">
        <f t="shared" si="13"/>
        <v>0.21000000000000002</v>
      </c>
      <c r="M128" s="36" t="s">
        <v>577</v>
      </c>
    </row>
    <row r="129" spans="1:13" s="34" customFormat="1" ht="15">
      <c r="A129" s="35"/>
      <c r="B129" s="35" t="s">
        <v>602</v>
      </c>
      <c r="C129" s="57" t="s">
        <v>530</v>
      </c>
      <c r="D129" s="33" t="s">
        <v>603</v>
      </c>
      <c r="E129" s="48" t="s">
        <v>574</v>
      </c>
      <c r="F129" s="49" t="s">
        <v>604</v>
      </c>
      <c r="G129" s="42">
        <v>10</v>
      </c>
      <c r="H129" s="39">
        <v>1</v>
      </c>
      <c r="I129" s="45" t="s">
        <v>534</v>
      </c>
      <c r="J129" s="47" t="s">
        <v>588</v>
      </c>
      <c r="K129" s="46">
        <v>0.11</v>
      </c>
      <c r="L129" s="50">
        <f aca="true" t="shared" si="15" ref="L129">K129*G129*H129</f>
        <v>1.1</v>
      </c>
      <c r="M129" s="53" t="s">
        <v>605</v>
      </c>
    </row>
    <row r="130" spans="1:13" s="34" customFormat="1" ht="15">
      <c r="A130" s="35"/>
      <c r="B130" s="35" t="s">
        <v>606</v>
      </c>
      <c r="C130" s="57" t="s">
        <v>530</v>
      </c>
      <c r="D130" s="33" t="s">
        <v>603</v>
      </c>
      <c r="E130" s="48" t="s">
        <v>574</v>
      </c>
      <c r="F130" s="49" t="s">
        <v>604</v>
      </c>
      <c r="G130" s="42">
        <v>10</v>
      </c>
      <c r="H130" s="39">
        <v>1</v>
      </c>
      <c r="I130" s="45" t="s">
        <v>534</v>
      </c>
      <c r="J130" s="47" t="s">
        <v>588</v>
      </c>
      <c r="K130" s="46">
        <v>0.11</v>
      </c>
      <c r="L130" s="50">
        <f aca="true" t="shared" si="16" ref="L130">K130*G130*H130</f>
        <v>1.1</v>
      </c>
      <c r="M130" s="53" t="s">
        <v>605</v>
      </c>
    </row>
    <row r="131" spans="1:13" s="34" customFormat="1" ht="15">
      <c r="A131" s="35"/>
      <c r="B131" s="35" t="s">
        <v>611</v>
      </c>
      <c r="C131" s="58" t="s">
        <v>530</v>
      </c>
      <c r="D131" s="52" t="s">
        <v>530</v>
      </c>
      <c r="E131" s="51" t="s">
        <v>574</v>
      </c>
      <c r="F131" s="52" t="s">
        <v>524</v>
      </c>
      <c r="G131" s="42">
        <v>7</v>
      </c>
      <c r="H131" s="39">
        <v>1</v>
      </c>
      <c r="I131" s="45" t="s">
        <v>587</v>
      </c>
      <c r="J131" s="47" t="s">
        <v>531</v>
      </c>
      <c r="K131" s="46">
        <v>0.07</v>
      </c>
      <c r="L131" s="50">
        <f aca="true" t="shared" si="17" ref="L131:L133">K131*G131*H131</f>
        <v>0.49000000000000005</v>
      </c>
      <c r="M131" s="53" t="s">
        <v>605</v>
      </c>
    </row>
    <row r="132" spans="1:13" s="34" customFormat="1" ht="15">
      <c r="A132" s="35"/>
      <c r="B132" s="35" t="s">
        <v>664</v>
      </c>
      <c r="C132" s="58" t="s">
        <v>530</v>
      </c>
      <c r="D132" s="59" t="s">
        <v>530</v>
      </c>
      <c r="E132" s="51" t="s">
        <v>574</v>
      </c>
      <c r="F132" s="52" t="s">
        <v>529</v>
      </c>
      <c r="G132" s="42">
        <v>5</v>
      </c>
      <c r="H132" s="39">
        <v>1</v>
      </c>
      <c r="I132" s="45" t="s">
        <v>587</v>
      </c>
      <c r="J132" s="47" t="s">
        <v>741</v>
      </c>
      <c r="K132" s="46">
        <v>0.185</v>
      </c>
      <c r="L132" s="50">
        <f t="shared" si="17"/>
        <v>0.925</v>
      </c>
      <c r="M132" s="53" t="s">
        <v>605</v>
      </c>
    </row>
    <row r="133" spans="1:13" s="34" customFormat="1" ht="15">
      <c r="A133" s="35"/>
      <c r="B133" s="35" t="s">
        <v>665</v>
      </c>
      <c r="C133" s="58" t="s">
        <v>530</v>
      </c>
      <c r="D133" s="59" t="s">
        <v>530</v>
      </c>
      <c r="E133" s="51" t="s">
        <v>574</v>
      </c>
      <c r="F133" s="63" t="s">
        <v>666</v>
      </c>
      <c r="G133" s="42">
        <v>10</v>
      </c>
      <c r="H133" s="39">
        <v>1</v>
      </c>
      <c r="I133" s="45" t="s">
        <v>587</v>
      </c>
      <c r="J133" s="47" t="s">
        <v>531</v>
      </c>
      <c r="K133" s="46">
        <v>0.07</v>
      </c>
      <c r="L133" s="50">
        <f t="shared" si="17"/>
        <v>0.7000000000000001</v>
      </c>
      <c r="M133" s="53" t="s">
        <v>605</v>
      </c>
    </row>
    <row r="134" spans="1:13" s="34" customFormat="1" ht="15">
      <c r="A134" s="35"/>
      <c r="B134" s="35" t="s">
        <v>742</v>
      </c>
      <c r="C134" s="58" t="s">
        <v>530</v>
      </c>
      <c r="D134" s="59" t="s">
        <v>530</v>
      </c>
      <c r="E134" s="51" t="s">
        <v>574</v>
      </c>
      <c r="F134" s="52" t="s">
        <v>529</v>
      </c>
      <c r="G134" s="42">
        <v>5</v>
      </c>
      <c r="H134" s="39">
        <v>1</v>
      </c>
      <c r="I134" s="45" t="s">
        <v>587</v>
      </c>
      <c r="J134" s="47" t="s">
        <v>531</v>
      </c>
      <c r="K134" s="46">
        <v>0.07</v>
      </c>
      <c r="L134" s="50">
        <f aca="true" t="shared" si="18" ref="L134:L135">K134*G134*H134</f>
        <v>0.35000000000000003</v>
      </c>
      <c r="M134" s="53" t="s">
        <v>605</v>
      </c>
    </row>
    <row r="135" spans="1:13" s="34" customFormat="1" ht="15">
      <c r="A135" s="35"/>
      <c r="B135" s="35" t="s">
        <v>743</v>
      </c>
      <c r="C135" s="58" t="s">
        <v>530</v>
      </c>
      <c r="D135" s="59" t="s">
        <v>530</v>
      </c>
      <c r="E135" s="51" t="s">
        <v>574</v>
      </c>
      <c r="F135" s="52" t="s">
        <v>529</v>
      </c>
      <c r="G135" s="42">
        <v>5</v>
      </c>
      <c r="H135" s="39">
        <v>1</v>
      </c>
      <c r="I135" s="45" t="s">
        <v>587</v>
      </c>
      <c r="J135" s="47" t="s">
        <v>741</v>
      </c>
      <c r="K135" s="46">
        <v>0.185</v>
      </c>
      <c r="L135" s="50">
        <f t="shared" si="18"/>
        <v>0.925</v>
      </c>
      <c r="M135" s="53" t="s">
        <v>605</v>
      </c>
    </row>
    <row r="136" spans="1:13" s="34" customFormat="1" ht="15">
      <c r="A136" s="35"/>
      <c r="B136" s="35"/>
      <c r="C136" s="57"/>
      <c r="D136" s="33"/>
      <c r="E136" s="51"/>
      <c r="F136" s="63"/>
      <c r="G136" s="42"/>
      <c r="H136" s="39"/>
      <c r="I136" s="45"/>
      <c r="J136" s="47"/>
      <c r="K136" s="46"/>
      <c r="L136" s="50"/>
      <c r="M136" s="36"/>
    </row>
    <row r="137" spans="1:13" s="26" customFormat="1" ht="15">
      <c r="A137" s="35"/>
      <c r="B137" s="97" t="s">
        <v>752</v>
      </c>
      <c r="C137" s="85" t="s">
        <v>530</v>
      </c>
      <c r="D137" s="96" t="s">
        <v>530</v>
      </c>
      <c r="E137" s="87" t="s">
        <v>666</v>
      </c>
      <c r="F137" s="86" t="s">
        <v>716</v>
      </c>
      <c r="G137" s="98">
        <v>15</v>
      </c>
      <c r="H137" s="99">
        <v>1</v>
      </c>
      <c r="I137" s="100" t="s">
        <v>534</v>
      </c>
      <c r="J137" s="91" t="s">
        <v>531</v>
      </c>
      <c r="K137" s="101">
        <v>0.07</v>
      </c>
      <c r="L137" s="93">
        <f aca="true" t="shared" si="19" ref="L137">K137*G137*H137</f>
        <v>1.05</v>
      </c>
      <c r="M137" s="94"/>
    </row>
    <row r="138" spans="1:13" s="26" customFormat="1" ht="15">
      <c r="A138" s="35"/>
      <c r="B138" s="97" t="s">
        <v>762</v>
      </c>
      <c r="C138" s="85" t="s">
        <v>530</v>
      </c>
      <c r="D138" s="96" t="s">
        <v>510</v>
      </c>
      <c r="E138" s="87" t="s">
        <v>716</v>
      </c>
      <c r="F138" s="86" t="s">
        <v>523</v>
      </c>
      <c r="G138" s="98">
        <v>135</v>
      </c>
      <c r="H138" s="99">
        <v>1</v>
      </c>
      <c r="I138" s="100" t="s">
        <v>759</v>
      </c>
      <c r="J138" s="91" t="s">
        <v>760</v>
      </c>
      <c r="K138" s="101">
        <v>0.085</v>
      </c>
      <c r="L138" s="104">
        <f aca="true" t="shared" si="20" ref="L138">K138*G138*H138</f>
        <v>11.475000000000001</v>
      </c>
      <c r="M138" s="94" t="s">
        <v>761</v>
      </c>
    </row>
    <row r="139" spans="1:13" s="34" customFormat="1" ht="15">
      <c r="A139" s="35"/>
      <c r="B139" s="35" t="s">
        <v>725</v>
      </c>
      <c r="C139" s="57" t="s">
        <v>530</v>
      </c>
      <c r="D139" s="33" t="s">
        <v>530</v>
      </c>
      <c r="E139" s="48" t="s">
        <v>666</v>
      </c>
      <c r="F139" s="32" t="s">
        <v>529</v>
      </c>
      <c r="G139" s="42">
        <v>10</v>
      </c>
      <c r="H139" s="39">
        <v>1</v>
      </c>
      <c r="I139" s="45" t="s">
        <v>590</v>
      </c>
      <c r="J139" s="47" t="s">
        <v>735</v>
      </c>
      <c r="K139" s="46">
        <v>0.079</v>
      </c>
      <c r="L139" s="50">
        <f aca="true" t="shared" si="21" ref="L139:L148">K139*G139*H139</f>
        <v>0.79</v>
      </c>
      <c r="M139" s="36" t="s">
        <v>577</v>
      </c>
    </row>
    <row r="140" spans="1:13" s="34" customFormat="1" ht="15">
      <c r="A140" s="35"/>
      <c r="B140" s="35" t="s">
        <v>726</v>
      </c>
      <c r="C140" s="57" t="s">
        <v>530</v>
      </c>
      <c r="D140" s="33" t="s">
        <v>530</v>
      </c>
      <c r="E140" s="48" t="s">
        <v>666</v>
      </c>
      <c r="F140" s="32" t="s">
        <v>529</v>
      </c>
      <c r="G140" s="42">
        <v>10</v>
      </c>
      <c r="H140" s="39">
        <v>1</v>
      </c>
      <c r="I140" s="38" t="s">
        <v>590</v>
      </c>
      <c r="J140" s="47" t="s">
        <v>591</v>
      </c>
      <c r="K140" s="46">
        <v>0.095</v>
      </c>
      <c r="L140" s="50">
        <f t="shared" si="21"/>
        <v>0.95</v>
      </c>
      <c r="M140" s="36" t="s">
        <v>577</v>
      </c>
    </row>
    <row r="141" spans="1:13" s="34" customFormat="1" ht="15">
      <c r="A141" s="35"/>
      <c r="B141" s="35" t="s">
        <v>727</v>
      </c>
      <c r="C141" s="57" t="s">
        <v>530</v>
      </c>
      <c r="D141" s="33" t="s">
        <v>530</v>
      </c>
      <c r="E141" s="48" t="s">
        <v>666</v>
      </c>
      <c r="F141" s="49" t="s">
        <v>672</v>
      </c>
      <c r="G141" s="42">
        <v>5</v>
      </c>
      <c r="H141" s="39">
        <v>1</v>
      </c>
      <c r="I141" s="38" t="s">
        <v>590</v>
      </c>
      <c r="J141" s="47" t="s">
        <v>537</v>
      </c>
      <c r="K141" s="46">
        <v>0.063</v>
      </c>
      <c r="L141" s="50">
        <f t="shared" si="21"/>
        <v>0.315</v>
      </c>
      <c r="M141" s="36" t="s">
        <v>577</v>
      </c>
    </row>
    <row r="142" spans="1:13" s="34" customFormat="1" ht="15">
      <c r="A142" s="35"/>
      <c r="B142" s="35" t="s">
        <v>728</v>
      </c>
      <c r="C142" s="57" t="s">
        <v>530</v>
      </c>
      <c r="D142" s="33" t="s">
        <v>530</v>
      </c>
      <c r="E142" s="48" t="s">
        <v>666</v>
      </c>
      <c r="F142" s="49" t="s">
        <v>672</v>
      </c>
      <c r="G142" s="42">
        <v>5</v>
      </c>
      <c r="H142" s="39">
        <v>1</v>
      </c>
      <c r="I142" s="38" t="s">
        <v>536</v>
      </c>
      <c r="J142" s="47" t="s">
        <v>537</v>
      </c>
      <c r="K142" s="46">
        <v>0.05</v>
      </c>
      <c r="L142" s="50">
        <f t="shared" si="21"/>
        <v>0.25</v>
      </c>
      <c r="M142" s="36" t="s">
        <v>577</v>
      </c>
    </row>
    <row r="143" spans="1:13" s="34" customFormat="1" ht="15">
      <c r="A143" s="35"/>
      <c r="B143" s="35" t="s">
        <v>729</v>
      </c>
      <c r="C143" s="57" t="s">
        <v>530</v>
      </c>
      <c r="D143" s="33" t="s">
        <v>530</v>
      </c>
      <c r="E143" s="48" t="s">
        <v>666</v>
      </c>
      <c r="F143" s="49" t="s">
        <v>672</v>
      </c>
      <c r="G143" s="42">
        <v>5</v>
      </c>
      <c r="H143" s="39">
        <v>1</v>
      </c>
      <c r="I143" s="38" t="s">
        <v>536</v>
      </c>
      <c r="J143" s="47" t="s">
        <v>736</v>
      </c>
      <c r="K143" s="46">
        <v>0.044</v>
      </c>
      <c r="L143" s="50">
        <f t="shared" si="21"/>
        <v>0.21999999999999997</v>
      </c>
      <c r="M143" s="36" t="s">
        <v>577</v>
      </c>
    </row>
    <row r="144" spans="1:13" s="34" customFormat="1" ht="15">
      <c r="A144" s="35"/>
      <c r="B144" s="35" t="s">
        <v>730</v>
      </c>
      <c r="C144" s="57" t="s">
        <v>530</v>
      </c>
      <c r="D144" s="33" t="s">
        <v>530</v>
      </c>
      <c r="E144" s="31" t="s">
        <v>672</v>
      </c>
      <c r="F144" s="64" t="s">
        <v>529</v>
      </c>
      <c r="G144" s="42">
        <v>10</v>
      </c>
      <c r="H144" s="39">
        <v>1</v>
      </c>
      <c r="I144" s="38" t="s">
        <v>590</v>
      </c>
      <c r="J144" s="47" t="s">
        <v>591</v>
      </c>
      <c r="K144" s="46">
        <v>0.095</v>
      </c>
      <c r="L144" s="50">
        <f t="shared" si="21"/>
        <v>0.95</v>
      </c>
      <c r="M144" s="36" t="s">
        <v>577</v>
      </c>
    </row>
    <row r="145" spans="1:13" s="34" customFormat="1" ht="15">
      <c r="A145" s="35"/>
      <c r="B145" s="35" t="s">
        <v>731</v>
      </c>
      <c r="C145" s="57" t="s">
        <v>530</v>
      </c>
      <c r="D145" s="33" t="s">
        <v>530</v>
      </c>
      <c r="E145" s="48" t="s">
        <v>666</v>
      </c>
      <c r="F145" s="64" t="s">
        <v>529</v>
      </c>
      <c r="G145" s="42">
        <v>10</v>
      </c>
      <c r="H145" s="39">
        <v>1</v>
      </c>
      <c r="I145" s="38" t="s">
        <v>590</v>
      </c>
      <c r="J145" s="47" t="s">
        <v>591</v>
      </c>
      <c r="K145" s="46">
        <v>0.095</v>
      </c>
      <c r="L145" s="50">
        <f t="shared" si="21"/>
        <v>0.95</v>
      </c>
      <c r="M145" s="36" t="s">
        <v>577</v>
      </c>
    </row>
    <row r="146" spans="1:13" s="34" customFormat="1" ht="15">
      <c r="A146" s="35"/>
      <c r="B146" s="35" t="s">
        <v>732</v>
      </c>
      <c r="C146" s="57" t="s">
        <v>530</v>
      </c>
      <c r="D146" s="33" t="s">
        <v>530</v>
      </c>
      <c r="E146" s="48" t="s">
        <v>666</v>
      </c>
      <c r="F146" s="64" t="s">
        <v>529</v>
      </c>
      <c r="G146" s="42">
        <v>10</v>
      </c>
      <c r="H146" s="39">
        <v>1</v>
      </c>
      <c r="I146" s="38" t="s">
        <v>590</v>
      </c>
      <c r="J146" s="47" t="s">
        <v>738</v>
      </c>
      <c r="K146" s="46">
        <v>0.19</v>
      </c>
      <c r="L146" s="50">
        <f t="shared" si="21"/>
        <v>1.9</v>
      </c>
      <c r="M146" s="36" t="s">
        <v>577</v>
      </c>
    </row>
    <row r="147" spans="1:13" s="34" customFormat="1" ht="15">
      <c r="A147" s="35"/>
      <c r="B147" s="35" t="s">
        <v>733</v>
      </c>
      <c r="C147" s="57" t="s">
        <v>530</v>
      </c>
      <c r="D147" s="33" t="s">
        <v>530</v>
      </c>
      <c r="E147" s="48" t="s">
        <v>666</v>
      </c>
      <c r="F147" s="64" t="s">
        <v>529</v>
      </c>
      <c r="G147" s="42">
        <v>10</v>
      </c>
      <c r="H147" s="39">
        <v>1</v>
      </c>
      <c r="I147" s="38" t="s">
        <v>590</v>
      </c>
      <c r="J147" s="47" t="s">
        <v>738</v>
      </c>
      <c r="K147" s="46">
        <v>0.19</v>
      </c>
      <c r="L147" s="50">
        <f aca="true" t="shared" si="22" ref="L147">K147*G147*H147</f>
        <v>1.9</v>
      </c>
      <c r="M147" s="36" t="s">
        <v>577</v>
      </c>
    </row>
    <row r="148" spans="1:13" s="34" customFormat="1" ht="15">
      <c r="A148" s="35"/>
      <c r="B148" s="35" t="s">
        <v>734</v>
      </c>
      <c r="C148" s="57" t="s">
        <v>530</v>
      </c>
      <c r="D148" s="33" t="s">
        <v>530</v>
      </c>
      <c r="E148" s="48" t="s">
        <v>666</v>
      </c>
      <c r="F148" s="64" t="s">
        <v>529</v>
      </c>
      <c r="G148" s="42">
        <v>10</v>
      </c>
      <c r="H148" s="39">
        <v>1</v>
      </c>
      <c r="I148" s="38" t="s">
        <v>590</v>
      </c>
      <c r="J148" s="47" t="s">
        <v>591</v>
      </c>
      <c r="K148" s="46">
        <v>0.095</v>
      </c>
      <c r="L148" s="50">
        <f t="shared" si="21"/>
        <v>0.95</v>
      </c>
      <c r="M148" s="36" t="s">
        <v>577</v>
      </c>
    </row>
    <row r="149" spans="1:13" s="34" customFormat="1" ht="15">
      <c r="A149" s="35"/>
      <c r="B149" s="35"/>
      <c r="C149" s="74"/>
      <c r="D149" s="59"/>
      <c r="E149" s="48"/>
      <c r="F149" s="49"/>
      <c r="G149" s="42"/>
      <c r="H149" s="39"/>
      <c r="I149" s="45"/>
      <c r="J149" s="47"/>
      <c r="K149" s="46"/>
      <c r="L149" s="50"/>
      <c r="M149" s="36"/>
    </row>
    <row r="150" spans="1:13" s="34" customFormat="1" ht="15">
      <c r="A150" s="35"/>
      <c r="B150" s="35" t="s">
        <v>737</v>
      </c>
      <c r="C150" s="57" t="s">
        <v>530</v>
      </c>
      <c r="D150" s="33" t="s">
        <v>530</v>
      </c>
      <c r="E150" s="48" t="s">
        <v>716</v>
      </c>
      <c r="F150" s="64" t="s">
        <v>529</v>
      </c>
      <c r="G150" s="42">
        <v>12</v>
      </c>
      <c r="H150" s="39">
        <v>1</v>
      </c>
      <c r="I150" s="45" t="s">
        <v>587</v>
      </c>
      <c r="J150" s="47" t="s">
        <v>588</v>
      </c>
      <c r="K150" s="46">
        <v>0.11</v>
      </c>
      <c r="L150" s="50">
        <f aca="true" t="shared" si="23" ref="L150">K150*G150*H150</f>
        <v>1.32</v>
      </c>
      <c r="M150" s="36" t="s">
        <v>577</v>
      </c>
    </row>
    <row r="151" spans="1:13" s="34" customFormat="1" ht="15">
      <c r="A151" s="35"/>
      <c r="B151" s="35"/>
      <c r="C151" s="51"/>
      <c r="D151" s="52"/>
      <c r="E151" s="51"/>
      <c r="F151" s="52"/>
      <c r="G151" s="42"/>
      <c r="H151" s="39"/>
      <c r="I151" s="45"/>
      <c r="J151" s="47"/>
      <c r="K151" s="46"/>
      <c r="L151" s="50"/>
      <c r="M151" s="36"/>
    </row>
    <row r="152" spans="1:13" s="26" customFormat="1" ht="15">
      <c r="A152" s="35" t="s">
        <v>521</v>
      </c>
      <c r="B152" s="97" t="s">
        <v>763</v>
      </c>
      <c r="C152" s="102" t="s">
        <v>510</v>
      </c>
      <c r="D152" s="86" t="s">
        <v>530</v>
      </c>
      <c r="E152" s="102" t="s">
        <v>523</v>
      </c>
      <c r="F152" s="103" t="s">
        <v>716</v>
      </c>
      <c r="G152" s="98">
        <v>135</v>
      </c>
      <c r="H152" s="99">
        <v>1</v>
      </c>
      <c r="I152" s="100" t="s">
        <v>759</v>
      </c>
      <c r="J152" s="91" t="s">
        <v>760</v>
      </c>
      <c r="K152" s="101">
        <v>0.085</v>
      </c>
      <c r="L152" s="104">
        <f aca="true" t="shared" si="24" ref="L152">K152*G152*H152</f>
        <v>11.475000000000001</v>
      </c>
      <c r="M152" s="94" t="s">
        <v>761</v>
      </c>
    </row>
    <row r="153" spans="1:13" s="26" customFormat="1" ht="15">
      <c r="A153" s="35"/>
      <c r="B153" s="97" t="s">
        <v>764</v>
      </c>
      <c r="C153" s="85" t="s">
        <v>530</v>
      </c>
      <c r="D153" s="86" t="s">
        <v>530</v>
      </c>
      <c r="E153" s="102" t="s">
        <v>716</v>
      </c>
      <c r="F153" s="103" t="s">
        <v>529</v>
      </c>
      <c r="G153" s="98">
        <v>11</v>
      </c>
      <c r="H153" s="99">
        <v>1</v>
      </c>
      <c r="I153" s="100" t="s">
        <v>534</v>
      </c>
      <c r="J153" s="91" t="s">
        <v>531</v>
      </c>
      <c r="K153" s="101">
        <v>0.07</v>
      </c>
      <c r="L153" s="93">
        <f aca="true" t="shared" si="25" ref="L153">K153*G153*H153</f>
        <v>0.77</v>
      </c>
      <c r="M153" s="94"/>
    </row>
    <row r="154" spans="1:13" s="34" customFormat="1" ht="15">
      <c r="A154" s="35"/>
      <c r="B154" s="35" t="s">
        <v>607</v>
      </c>
      <c r="C154" s="51" t="s">
        <v>530</v>
      </c>
      <c r="D154" s="52" t="s">
        <v>530</v>
      </c>
      <c r="E154" s="31" t="s">
        <v>671</v>
      </c>
      <c r="F154" s="63" t="s">
        <v>529</v>
      </c>
      <c r="G154" s="42">
        <v>10</v>
      </c>
      <c r="H154" s="39">
        <v>1</v>
      </c>
      <c r="I154" s="45" t="s">
        <v>590</v>
      </c>
      <c r="J154" s="47" t="s">
        <v>739</v>
      </c>
      <c r="K154" s="46">
        <v>0.065</v>
      </c>
      <c r="L154" s="50">
        <f aca="true" t="shared" si="26" ref="L154:L156">K154*G154*H154</f>
        <v>0.65</v>
      </c>
      <c r="M154" s="36" t="s">
        <v>577</v>
      </c>
    </row>
    <row r="155" spans="1:13" s="34" customFormat="1" ht="15">
      <c r="A155" s="35"/>
      <c r="B155" s="35" t="s">
        <v>609</v>
      </c>
      <c r="C155" s="51" t="s">
        <v>530</v>
      </c>
      <c r="D155" s="52" t="s">
        <v>530</v>
      </c>
      <c r="E155" s="51" t="s">
        <v>524</v>
      </c>
      <c r="F155" s="52" t="s">
        <v>574</v>
      </c>
      <c r="G155" s="42">
        <v>3</v>
      </c>
      <c r="H155" s="39">
        <v>1</v>
      </c>
      <c r="I155" s="45" t="s">
        <v>613</v>
      </c>
      <c r="J155" s="47" t="s">
        <v>612</v>
      </c>
      <c r="K155" s="46">
        <v>0.03</v>
      </c>
      <c r="L155" s="50">
        <f t="shared" si="26"/>
        <v>0.09</v>
      </c>
      <c r="M155" s="36" t="s">
        <v>577</v>
      </c>
    </row>
    <row r="156" spans="1:13" s="34" customFormat="1" ht="15">
      <c r="A156" s="35"/>
      <c r="B156" s="35" t="s">
        <v>610</v>
      </c>
      <c r="C156" s="51" t="s">
        <v>530</v>
      </c>
      <c r="D156" s="52" t="s">
        <v>530</v>
      </c>
      <c r="E156" s="51" t="s">
        <v>529</v>
      </c>
      <c r="F156" s="52" t="s">
        <v>574</v>
      </c>
      <c r="G156" s="42">
        <v>3</v>
      </c>
      <c r="H156" s="39">
        <v>1</v>
      </c>
      <c r="I156" s="45" t="s">
        <v>613</v>
      </c>
      <c r="J156" s="47" t="s">
        <v>612</v>
      </c>
      <c r="K156" s="46">
        <v>0.03</v>
      </c>
      <c r="L156" s="50">
        <f t="shared" si="26"/>
        <v>0.09</v>
      </c>
      <c r="M156" s="36" t="s">
        <v>577</v>
      </c>
    </row>
    <row r="157" spans="1:13" s="34" customFormat="1" ht="15">
      <c r="A157" s="35"/>
      <c r="B157" s="35" t="s">
        <v>682</v>
      </c>
      <c r="C157" s="51" t="s">
        <v>530</v>
      </c>
      <c r="D157" s="52" t="s">
        <v>530</v>
      </c>
      <c r="E157" s="31" t="s">
        <v>672</v>
      </c>
      <c r="F157" s="63" t="s">
        <v>529</v>
      </c>
      <c r="G157" s="42">
        <v>10</v>
      </c>
      <c r="H157" s="39">
        <v>1</v>
      </c>
      <c r="I157" s="45" t="s">
        <v>590</v>
      </c>
      <c r="J157" s="47" t="s">
        <v>739</v>
      </c>
      <c r="K157" s="46">
        <v>0.065</v>
      </c>
      <c r="L157" s="50">
        <f aca="true" t="shared" si="27" ref="L157:L158">K157*G157*H157</f>
        <v>0.65</v>
      </c>
      <c r="M157" s="36" t="s">
        <v>577</v>
      </c>
    </row>
    <row r="158" spans="1:13" s="34" customFormat="1" ht="15">
      <c r="A158" s="35"/>
      <c r="B158" s="35" t="s">
        <v>740</v>
      </c>
      <c r="C158" s="51" t="s">
        <v>530</v>
      </c>
      <c r="D158" s="52" t="s">
        <v>530</v>
      </c>
      <c r="E158" s="51" t="s">
        <v>666</v>
      </c>
      <c r="F158" s="63" t="s">
        <v>529</v>
      </c>
      <c r="G158" s="42">
        <v>10</v>
      </c>
      <c r="H158" s="39">
        <v>1</v>
      </c>
      <c r="I158" s="45" t="s">
        <v>590</v>
      </c>
      <c r="J158" s="47" t="s">
        <v>739</v>
      </c>
      <c r="K158" s="46">
        <v>0.065</v>
      </c>
      <c r="L158" s="50">
        <f t="shared" si="27"/>
        <v>0.65</v>
      </c>
      <c r="M158" s="36"/>
    </row>
    <row r="159" spans="1:13" ht="13.5" thickBot="1">
      <c r="A159" s="75"/>
      <c r="B159" s="75"/>
      <c r="C159" s="76"/>
      <c r="D159" s="77"/>
      <c r="E159" s="76"/>
      <c r="F159" s="77"/>
      <c r="G159" s="78"/>
      <c r="H159" s="79"/>
      <c r="I159" s="80"/>
      <c r="J159" s="81"/>
      <c r="K159" s="82"/>
      <c r="L159" s="83"/>
      <c r="M159" s="77"/>
    </row>
    <row r="160" spans="2:13" ht="15">
      <c r="B160" s="25"/>
      <c r="C160" s="26"/>
      <c r="D160" s="26"/>
      <c r="E160" s="26"/>
      <c r="F160" s="26"/>
      <c r="G160" s="26"/>
      <c r="H160" s="27"/>
      <c r="I160" s="26"/>
      <c r="J160" s="26"/>
      <c r="K160" s="28"/>
      <c r="L160" s="29"/>
      <c r="M160" s="26"/>
    </row>
    <row r="161" spans="2:13" ht="15">
      <c r="B161" s="25"/>
      <c r="C161" s="26"/>
      <c r="D161" s="26"/>
      <c r="E161" s="26"/>
      <c r="F161" s="26"/>
      <c r="G161" s="26"/>
      <c r="H161" s="27"/>
      <c r="I161" s="26"/>
      <c r="J161" s="26"/>
      <c r="K161" s="28"/>
      <c r="L161" s="29"/>
      <c r="M161" s="26"/>
    </row>
    <row r="162" spans="2:13" ht="15">
      <c r="B162" s="25"/>
      <c r="C162" s="26"/>
      <c r="D162" s="26"/>
      <c r="E162" s="26"/>
      <c r="F162" s="26"/>
      <c r="G162" s="26"/>
      <c r="H162" s="27"/>
      <c r="I162" s="26"/>
      <c r="J162" s="26"/>
      <c r="K162" s="28"/>
      <c r="L162" s="29"/>
      <c r="M162" s="26"/>
    </row>
    <row r="163" spans="2:13" ht="15">
      <c r="B163" s="25"/>
      <c r="C163" s="26"/>
      <c r="D163" s="26"/>
      <c r="E163" s="26"/>
      <c r="F163" s="26"/>
      <c r="G163" s="26"/>
      <c r="H163" s="27"/>
      <c r="I163" s="26"/>
      <c r="J163" s="26"/>
      <c r="K163" s="28"/>
      <c r="L163" s="29"/>
      <c r="M163" s="26"/>
    </row>
    <row r="164" spans="2:13" ht="15">
      <c r="B164" s="25"/>
      <c r="C164" s="26"/>
      <c r="D164" s="26"/>
      <c r="E164" s="26"/>
      <c r="F164" s="26"/>
      <c r="G164" s="26"/>
      <c r="H164" s="27"/>
      <c r="I164" s="26"/>
      <c r="J164" s="26"/>
      <c r="K164" s="28"/>
      <c r="L164" s="29"/>
      <c r="M164" s="26"/>
    </row>
    <row r="165" spans="2:13" ht="15">
      <c r="B165" s="25"/>
      <c r="C165" s="26"/>
      <c r="D165" s="26"/>
      <c r="E165" s="26"/>
      <c r="F165" s="26"/>
      <c r="G165" s="26"/>
      <c r="H165" s="27"/>
      <c r="I165" s="26"/>
      <c r="J165" s="26"/>
      <c r="K165" s="28"/>
      <c r="L165" s="29"/>
      <c r="M165" s="26"/>
    </row>
    <row r="166" spans="2:13" ht="15">
      <c r="B166" s="25"/>
      <c r="C166" s="26"/>
      <c r="D166" s="26"/>
      <c r="E166" s="26"/>
      <c r="F166" s="26"/>
      <c r="G166" s="26"/>
      <c r="H166" s="27"/>
      <c r="I166" s="26"/>
      <c r="J166" s="26"/>
      <c r="K166" s="28"/>
      <c r="L166" s="29"/>
      <c r="M166" s="26"/>
    </row>
    <row r="167" spans="2:13" ht="15">
      <c r="B167" s="25"/>
      <c r="C167" s="26"/>
      <c r="D167" s="26"/>
      <c r="E167" s="26"/>
      <c r="F167" s="26"/>
      <c r="G167" s="26"/>
      <c r="H167" s="27"/>
      <c r="I167" s="26"/>
      <c r="J167" s="26"/>
      <c r="K167" s="28"/>
      <c r="L167" s="29"/>
      <c r="M167" s="26"/>
    </row>
    <row r="168" spans="2:13" ht="15">
      <c r="B168" s="25"/>
      <c r="C168" s="26"/>
      <c r="D168" s="26"/>
      <c r="E168" s="26"/>
      <c r="F168" s="26"/>
      <c r="G168" s="26"/>
      <c r="H168" s="27"/>
      <c r="I168" s="26"/>
      <c r="J168" s="26"/>
      <c r="K168" s="28"/>
      <c r="L168" s="29"/>
      <c r="M168" s="26"/>
    </row>
    <row r="169" spans="2:13" ht="15">
      <c r="B169" s="25"/>
      <c r="C169" s="26"/>
      <c r="D169" s="26"/>
      <c r="E169" s="26"/>
      <c r="F169" s="26"/>
      <c r="G169" s="26"/>
      <c r="H169" s="27"/>
      <c r="I169" s="26"/>
      <c r="J169" s="26"/>
      <c r="K169" s="28"/>
      <c r="L169" s="29"/>
      <c r="M169" s="26"/>
    </row>
    <row r="170" spans="2:13" ht="15">
      <c r="B170" s="25"/>
      <c r="C170" s="26"/>
      <c r="D170" s="26"/>
      <c r="E170" s="26"/>
      <c r="F170" s="26"/>
      <c r="G170" s="26"/>
      <c r="H170" s="27"/>
      <c r="I170" s="26"/>
      <c r="J170" s="26"/>
      <c r="K170" s="28"/>
      <c r="L170" s="29"/>
      <c r="M170" s="26"/>
    </row>
    <row r="171" spans="2:13" ht="15">
      <c r="B171" s="25"/>
      <c r="C171" s="26"/>
      <c r="D171" s="26"/>
      <c r="E171" s="26"/>
      <c r="F171" s="26"/>
      <c r="G171" s="26"/>
      <c r="H171" s="27"/>
      <c r="I171" s="26"/>
      <c r="J171" s="26"/>
      <c r="K171" s="28"/>
      <c r="L171" s="29"/>
      <c r="M171" s="26"/>
    </row>
    <row r="172" spans="2:13" ht="15">
      <c r="B172" s="25"/>
      <c r="C172" s="26"/>
      <c r="D172" s="26"/>
      <c r="E172" s="26"/>
      <c r="F172" s="26"/>
      <c r="G172" s="26"/>
      <c r="H172" s="27"/>
      <c r="I172" s="26"/>
      <c r="J172" s="26"/>
      <c r="K172" s="28"/>
      <c r="L172" s="29"/>
      <c r="M172" s="26"/>
    </row>
    <row r="173" ht="15">
      <c r="K173" s="22"/>
    </row>
    <row r="174" ht="15">
      <c r="K174" s="22"/>
    </row>
    <row r="175" ht="15">
      <c r="K175" s="22"/>
    </row>
    <row r="176" ht="15">
      <c r="K176" s="22"/>
    </row>
    <row r="177" ht="15">
      <c r="K177" s="22"/>
    </row>
  </sheetData>
  <sheetProtection formatCells="0" formatColumns="0" formatRows="0" insertColumns="0" insertRows="0" insertHyperlinks="0" deleteColumns="0" deleteRows="0" sort="0" autoFilter="0" pivotTables="0"/>
  <mergeCells count="10">
    <mergeCell ref="A1:A2"/>
    <mergeCell ref="K1:L1"/>
    <mergeCell ref="J1:J2"/>
    <mergeCell ref="M1:M2"/>
    <mergeCell ref="B1:B2"/>
    <mergeCell ref="C1:D1"/>
    <mergeCell ref="E1:F1"/>
    <mergeCell ref="G1:G2"/>
    <mergeCell ref="H1:H2"/>
    <mergeCell ref="I1:I2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E26" sqref="E26"/>
    </sheetView>
  </sheetViews>
  <sheetFormatPr defaultColWidth="9.140625" defaultRowHeight="15"/>
  <cols>
    <col min="1" max="1" width="18.8515625" style="0" bestFit="1" customWidth="1"/>
    <col min="2" max="2" width="9.140625" style="6" customWidth="1"/>
    <col min="5" max="5" width="18.8515625" style="0" bestFit="1" customWidth="1"/>
  </cols>
  <sheetData>
    <row r="1" ht="15">
      <c r="A1" t="s">
        <v>107</v>
      </c>
    </row>
    <row r="2" spans="1:5" ht="15">
      <c r="A2" t="str">
        <f>CONCATENATE($A$1,E2)</f>
        <v xml:space="preserve">CYKYDY 2x1,5 mm² </v>
      </c>
      <c r="B2" s="6">
        <f>C2/1000</f>
        <v>0.48</v>
      </c>
      <c r="C2" s="5">
        <v>480</v>
      </c>
      <c r="E2" s="2" t="s">
        <v>108</v>
      </c>
    </row>
    <row r="3" spans="1:5" ht="15">
      <c r="A3" t="str">
        <f aca="true" t="shared" si="0" ref="A3:A37">CONCATENATE($A$1,E3)</f>
        <v xml:space="preserve">CYKYDY 3x1,5 mm² </v>
      </c>
      <c r="B3" s="6">
        <f aca="true" t="shared" si="1" ref="B3:B37">C3/1000</f>
        <v>0.52</v>
      </c>
      <c r="C3" s="5">
        <v>520</v>
      </c>
      <c r="E3" s="2" t="s">
        <v>109</v>
      </c>
    </row>
    <row r="4" spans="1:5" ht="15">
      <c r="A4" t="str">
        <f t="shared" si="0"/>
        <v xml:space="preserve">CYKYDY 4x1,5 mm² </v>
      </c>
      <c r="B4" s="6">
        <f t="shared" si="1"/>
        <v>0.57</v>
      </c>
      <c r="C4" s="5">
        <v>570</v>
      </c>
      <c r="E4" s="2" t="s">
        <v>110</v>
      </c>
    </row>
    <row r="5" spans="1:5" ht="15">
      <c r="A5" t="str">
        <f t="shared" si="0"/>
        <v xml:space="preserve">CYKYDY 5x1,5 mm² </v>
      </c>
      <c r="B5" s="6">
        <f t="shared" si="1"/>
        <v>0.625</v>
      </c>
      <c r="C5" s="5">
        <v>625</v>
      </c>
      <c r="E5" s="2" t="s">
        <v>111</v>
      </c>
    </row>
    <row r="6" spans="1:5" ht="15">
      <c r="A6" t="str">
        <f t="shared" si="0"/>
        <v xml:space="preserve">CYKYDY 7x1,5 mm² </v>
      </c>
      <c r="B6" s="6">
        <f t="shared" si="1"/>
        <v>0.705</v>
      </c>
      <c r="C6" s="5">
        <v>705</v>
      </c>
      <c r="E6" s="2" t="s">
        <v>112</v>
      </c>
    </row>
    <row r="7" spans="1:5" ht="15">
      <c r="A7" t="str">
        <f t="shared" si="0"/>
        <v xml:space="preserve">CYKYDY 12x1,5 mm² </v>
      </c>
      <c r="B7" s="6">
        <f t="shared" si="1"/>
        <v>1.01</v>
      </c>
      <c r="C7" s="5">
        <v>1010</v>
      </c>
      <c r="E7" s="2" t="s">
        <v>113</v>
      </c>
    </row>
    <row r="8" spans="1:5" ht="15">
      <c r="A8" t="str">
        <f t="shared" si="0"/>
        <v xml:space="preserve">CYKYDY 19x1,5 mm² </v>
      </c>
      <c r="B8" s="6">
        <f t="shared" si="1"/>
        <v>1.31</v>
      </c>
      <c r="C8" s="5">
        <v>1310</v>
      </c>
      <c r="E8" s="2" t="s">
        <v>114</v>
      </c>
    </row>
    <row r="9" spans="1:5" ht="15">
      <c r="A9" t="str">
        <f t="shared" si="0"/>
        <v xml:space="preserve">CYKYDY 24x1,5 mm² </v>
      </c>
      <c r="B9" s="6">
        <f t="shared" si="1"/>
        <v>1.59</v>
      </c>
      <c r="C9" s="5">
        <v>1590</v>
      </c>
      <c r="E9" s="2" t="s">
        <v>115</v>
      </c>
    </row>
    <row r="10" spans="1:5" ht="15">
      <c r="A10" t="str">
        <f t="shared" si="0"/>
        <v xml:space="preserve">CYKYDY 37x1,5 mm² </v>
      </c>
      <c r="B10" s="6">
        <f t="shared" si="1"/>
        <v>2.65</v>
      </c>
      <c r="C10" s="5">
        <v>2650</v>
      </c>
      <c r="E10" s="2" t="s">
        <v>116</v>
      </c>
    </row>
    <row r="11" spans="1:5" ht="15">
      <c r="A11" t="str">
        <f t="shared" si="0"/>
        <v xml:space="preserve">CYKYDY 48x1,5 mm² </v>
      </c>
      <c r="B11" s="6">
        <f t="shared" si="1"/>
        <v>3.18</v>
      </c>
      <c r="C11" s="5">
        <v>3180</v>
      </c>
      <c r="E11" s="2" t="s">
        <v>117</v>
      </c>
    </row>
    <row r="12" spans="1:5" ht="15">
      <c r="A12" t="str">
        <f t="shared" si="0"/>
        <v xml:space="preserve">CYKYDY 2x2,5 mm² </v>
      </c>
      <c r="B12" s="6">
        <f t="shared" si="1"/>
        <v>0.565</v>
      </c>
      <c r="C12" s="5">
        <v>565</v>
      </c>
      <c r="E12" s="2" t="s">
        <v>118</v>
      </c>
    </row>
    <row r="13" spans="1:5" ht="15">
      <c r="A13" t="str">
        <f t="shared" si="0"/>
        <v xml:space="preserve">CYKYDY 3x2,5 mm² </v>
      </c>
      <c r="B13" s="6">
        <f t="shared" si="1"/>
        <v>0.605</v>
      </c>
      <c r="C13" s="5">
        <v>605</v>
      </c>
      <c r="E13" s="2" t="s">
        <v>119</v>
      </c>
    </row>
    <row r="14" spans="1:5" ht="15">
      <c r="A14" t="str">
        <f t="shared" si="0"/>
        <v xml:space="preserve">CYKYDY 4x2,5 mm² </v>
      </c>
      <c r="B14" s="6">
        <f t="shared" si="1"/>
        <v>0.675</v>
      </c>
      <c r="C14" s="5">
        <v>675</v>
      </c>
      <c r="E14" s="2" t="s">
        <v>120</v>
      </c>
    </row>
    <row r="15" spans="1:5" ht="15">
      <c r="A15" t="str">
        <f t="shared" si="0"/>
        <v xml:space="preserve">CYKYDY 5x2,5 mm² </v>
      </c>
      <c r="B15" s="6">
        <f t="shared" si="1"/>
        <v>0.78</v>
      </c>
      <c r="C15" s="5">
        <v>780</v>
      </c>
      <c r="E15" s="2" t="s">
        <v>121</v>
      </c>
    </row>
    <row r="16" spans="1:5" ht="15">
      <c r="A16" t="str">
        <f t="shared" si="0"/>
        <v xml:space="preserve">CYKYDY 7x2,5 mm² </v>
      </c>
      <c r="B16" s="6">
        <f t="shared" si="1"/>
        <v>0.915</v>
      </c>
      <c r="C16" s="5">
        <v>915</v>
      </c>
      <c r="E16" s="2" t="s">
        <v>122</v>
      </c>
    </row>
    <row r="17" spans="1:5" ht="15">
      <c r="A17" t="str">
        <f t="shared" si="0"/>
        <v xml:space="preserve">CYKYDY 12x2,5 mm² </v>
      </c>
      <c r="B17" s="6">
        <f t="shared" si="1"/>
        <v>1.3</v>
      </c>
      <c r="C17" s="5">
        <v>1300</v>
      </c>
      <c r="E17" s="2" t="s">
        <v>123</v>
      </c>
    </row>
    <row r="18" spans="1:5" ht="15">
      <c r="A18" t="str">
        <f t="shared" si="0"/>
        <v xml:space="preserve">CYKYDY 19x2,5 mm² </v>
      </c>
      <c r="B18" s="6">
        <f t="shared" si="1"/>
        <v>1.7</v>
      </c>
      <c r="C18" s="5">
        <v>1700</v>
      </c>
      <c r="E18" s="2" t="s">
        <v>124</v>
      </c>
    </row>
    <row r="19" spans="1:5" ht="15">
      <c r="A19" t="str">
        <f t="shared" si="0"/>
        <v xml:space="preserve">CYKYDY 24x2,5 mm² </v>
      </c>
      <c r="B19" s="6">
        <f t="shared" si="1"/>
        <v>2.73</v>
      </c>
      <c r="C19" s="5">
        <v>2730</v>
      </c>
      <c r="E19" s="2" t="s">
        <v>125</v>
      </c>
    </row>
    <row r="20" spans="1:5" ht="15">
      <c r="A20" t="str">
        <f t="shared" si="0"/>
        <v xml:space="preserve">CYKYDY 37x2,5 mm² </v>
      </c>
      <c r="B20" s="6">
        <f t="shared" si="1"/>
        <v>3.43</v>
      </c>
      <c r="C20" s="5">
        <v>3430</v>
      </c>
      <c r="E20" s="2" t="s">
        <v>126</v>
      </c>
    </row>
    <row r="21" spans="1:5" ht="15">
      <c r="A21" t="str">
        <f t="shared" si="0"/>
        <v xml:space="preserve">CYKYDY 48x2,5 mm² </v>
      </c>
      <c r="B21" s="6">
        <f t="shared" si="1"/>
        <v>4.13</v>
      </c>
      <c r="C21" s="5">
        <v>4130</v>
      </c>
      <c r="E21" s="2" t="s">
        <v>127</v>
      </c>
    </row>
    <row r="22" spans="1:5" ht="15">
      <c r="A22" t="str">
        <f t="shared" si="0"/>
        <v xml:space="preserve">CYKYDY 2x4 mm² </v>
      </c>
      <c r="B22" s="6">
        <f t="shared" si="1"/>
        <v>0.665</v>
      </c>
      <c r="C22" s="5">
        <v>665</v>
      </c>
      <c r="E22" s="2" t="s">
        <v>128</v>
      </c>
    </row>
    <row r="23" spans="1:5" ht="15">
      <c r="A23" t="str">
        <f t="shared" si="0"/>
        <v xml:space="preserve">CYKYDY 3x4 mm² </v>
      </c>
      <c r="B23" s="6">
        <f t="shared" si="1"/>
        <v>0.73</v>
      </c>
      <c r="C23" s="5">
        <v>730</v>
      </c>
      <c r="E23" s="2" t="s">
        <v>129</v>
      </c>
    </row>
    <row r="24" spans="1:5" ht="15">
      <c r="A24" t="str">
        <f t="shared" si="0"/>
        <v xml:space="preserve">CYKYDY 4x4 mm² </v>
      </c>
      <c r="B24" s="6">
        <f t="shared" si="1"/>
        <v>0.875</v>
      </c>
      <c r="C24" s="5">
        <v>875</v>
      </c>
      <c r="E24" s="2" t="s">
        <v>130</v>
      </c>
    </row>
    <row r="25" spans="1:5" ht="15">
      <c r="A25" t="str">
        <f t="shared" si="0"/>
        <v xml:space="preserve">CYKYDY 5x4 mm² </v>
      </c>
      <c r="B25" s="6">
        <f t="shared" si="1"/>
        <v>0.98</v>
      </c>
      <c r="C25" s="5">
        <v>980</v>
      </c>
      <c r="E25" s="2" t="s">
        <v>131</v>
      </c>
    </row>
    <row r="26" spans="1:5" ht="15">
      <c r="A26" t="str">
        <f t="shared" si="0"/>
        <v xml:space="preserve">CYKYDY 7x4 mm² </v>
      </c>
      <c r="B26" s="6">
        <f t="shared" si="1"/>
        <v>1.19</v>
      </c>
      <c r="C26" s="5">
        <v>1190</v>
      </c>
      <c r="E26" s="2" t="s">
        <v>132</v>
      </c>
    </row>
    <row r="27" spans="1:5" ht="15">
      <c r="A27" t="str">
        <f t="shared" si="0"/>
        <v xml:space="preserve">CYKYDY 12x4 mm² </v>
      </c>
      <c r="B27" s="6">
        <f t="shared" si="1"/>
        <v>1.68</v>
      </c>
      <c r="C27" s="5">
        <v>1680</v>
      </c>
      <c r="E27" s="2" t="s">
        <v>133</v>
      </c>
    </row>
    <row r="28" spans="1:5" ht="15">
      <c r="A28" t="str">
        <f t="shared" si="0"/>
        <v xml:space="preserve">CYKYDY 2x6 mm² </v>
      </c>
      <c r="B28" s="6">
        <f t="shared" si="1"/>
        <v>0.8</v>
      </c>
      <c r="C28" s="5">
        <v>800</v>
      </c>
      <c r="E28" s="2" t="s">
        <v>134</v>
      </c>
    </row>
    <row r="29" spans="1:5" ht="15">
      <c r="A29" t="str">
        <f t="shared" si="0"/>
        <v xml:space="preserve">CYKYDY 3x6 mm² </v>
      </c>
      <c r="B29" s="6">
        <f t="shared" si="1"/>
        <v>0.905</v>
      </c>
      <c r="C29" s="5">
        <v>905</v>
      </c>
      <c r="E29" s="2" t="s">
        <v>135</v>
      </c>
    </row>
    <row r="30" spans="1:5" ht="15">
      <c r="A30" t="str">
        <f t="shared" si="0"/>
        <v xml:space="preserve">CYKYDY 4x6 mm² </v>
      </c>
      <c r="B30" s="6">
        <f t="shared" si="1"/>
        <v>1.01</v>
      </c>
      <c r="C30" s="5">
        <v>1010</v>
      </c>
      <c r="E30" s="2" t="s">
        <v>136</v>
      </c>
    </row>
    <row r="31" spans="1:5" ht="15">
      <c r="A31" t="str">
        <f t="shared" si="0"/>
        <v xml:space="preserve">CYKYDY 5x6 mm² </v>
      </c>
      <c r="B31" s="6">
        <f t="shared" si="1"/>
        <v>1.15</v>
      </c>
      <c r="C31" s="5">
        <v>1150</v>
      </c>
      <c r="E31" s="2" t="s">
        <v>137</v>
      </c>
    </row>
    <row r="32" spans="1:5" ht="15">
      <c r="A32" t="str">
        <f t="shared" si="0"/>
        <v xml:space="preserve">CYKYDY 3x10 mm² </v>
      </c>
      <c r="B32" s="6">
        <f t="shared" si="1"/>
        <v>1.11</v>
      </c>
      <c r="C32" s="5">
        <v>1110</v>
      </c>
      <c r="E32" s="2" t="s">
        <v>100</v>
      </c>
    </row>
    <row r="33" spans="1:5" ht="15">
      <c r="A33" t="str">
        <f t="shared" si="0"/>
        <v xml:space="preserve">CYKYDY 4x10 mm² </v>
      </c>
      <c r="B33" s="6">
        <f t="shared" si="1"/>
        <v>1.33</v>
      </c>
      <c r="C33" s="5">
        <v>1330</v>
      </c>
      <c r="E33" s="2" t="s">
        <v>101</v>
      </c>
    </row>
    <row r="34" spans="1:5" ht="15">
      <c r="A34" t="str">
        <f t="shared" si="0"/>
        <v xml:space="preserve">CYKYDY 5x10 mm² </v>
      </c>
      <c r="B34" s="6">
        <f t="shared" si="1"/>
        <v>1.52</v>
      </c>
      <c r="C34" s="5">
        <v>1520</v>
      </c>
      <c r="E34" s="2" t="s">
        <v>102</v>
      </c>
    </row>
    <row r="35" spans="1:5" ht="15">
      <c r="A35" t="str">
        <f t="shared" si="0"/>
        <v xml:space="preserve">CYKYDY 3x16 mm² </v>
      </c>
      <c r="B35" s="6">
        <f t="shared" si="1"/>
        <v>1.42</v>
      </c>
      <c r="C35" s="5">
        <v>1420</v>
      </c>
      <c r="E35" s="2" t="s">
        <v>104</v>
      </c>
    </row>
    <row r="36" spans="1:5" ht="15">
      <c r="A36" t="str">
        <f t="shared" si="0"/>
        <v xml:space="preserve">CYKYDY 4x16 mm² </v>
      </c>
      <c r="B36" s="6">
        <f t="shared" si="1"/>
        <v>1.65</v>
      </c>
      <c r="C36" s="5">
        <v>1650</v>
      </c>
      <c r="E36" s="2" t="s">
        <v>105</v>
      </c>
    </row>
    <row r="37" spans="1:5" ht="15">
      <c r="A37" t="str">
        <f t="shared" si="0"/>
        <v xml:space="preserve">CYKYDY 5x16 mm² </v>
      </c>
      <c r="B37" s="6">
        <f t="shared" si="1"/>
        <v>1.97</v>
      </c>
      <c r="C37" s="5">
        <v>1970</v>
      </c>
      <c r="E37" s="2" t="s">
        <v>106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 topLeftCell="A1">
      <selection activeCell="H17" sqref="H17"/>
    </sheetView>
  </sheetViews>
  <sheetFormatPr defaultColWidth="9.140625" defaultRowHeight="15"/>
  <cols>
    <col min="1" max="1" width="26.7109375" style="0" bestFit="1" customWidth="1"/>
    <col min="2" max="2" width="9.140625" style="7" customWidth="1"/>
    <col min="5" max="5" width="24.7109375" style="0" bestFit="1" customWidth="1"/>
  </cols>
  <sheetData>
    <row r="1" ht="15">
      <c r="A1" t="s">
        <v>138</v>
      </c>
    </row>
    <row r="2" spans="1:5" ht="15">
      <c r="A2" t="str">
        <f>CONCATENATE($A$1,E2)</f>
        <v xml:space="preserve">NYY 2x1,5 mm² </v>
      </c>
      <c r="B2" s="8">
        <f>C2/1000</f>
        <v>0.16</v>
      </c>
      <c r="C2" s="5">
        <v>160</v>
      </c>
      <c r="E2" s="2" t="s">
        <v>108</v>
      </c>
    </row>
    <row r="3" spans="1:5" ht="15">
      <c r="A3" t="str">
        <f aca="true" t="shared" si="0" ref="A3:A66">CONCATENATE($A$1,E3)</f>
        <v xml:space="preserve">NYY 3x1,5 mm² </v>
      </c>
      <c r="B3" s="8">
        <f aca="true" t="shared" si="1" ref="B3:B66">C3/1000</f>
        <v>0.205</v>
      </c>
      <c r="C3" s="5">
        <v>205</v>
      </c>
      <c r="E3" s="2" t="s">
        <v>109</v>
      </c>
    </row>
    <row r="4" spans="1:5" ht="15">
      <c r="A4" t="str">
        <f t="shared" si="0"/>
        <v xml:space="preserve">NYY 4x1,5 mm² </v>
      </c>
      <c r="B4" s="8">
        <f t="shared" si="1"/>
        <v>0.24</v>
      </c>
      <c r="C4" s="5">
        <v>240</v>
      </c>
      <c r="E4" s="2" t="s">
        <v>110</v>
      </c>
    </row>
    <row r="5" spans="1:5" ht="15">
      <c r="A5" t="str">
        <f t="shared" si="0"/>
        <v xml:space="preserve">NYY 5x1,5 mm² </v>
      </c>
      <c r="B5" s="8">
        <f t="shared" si="1"/>
        <v>0.28</v>
      </c>
      <c r="C5" s="5">
        <v>280</v>
      </c>
      <c r="E5" s="2" t="s">
        <v>111</v>
      </c>
    </row>
    <row r="6" spans="1:5" ht="15">
      <c r="A6" t="str">
        <f t="shared" si="0"/>
        <v xml:space="preserve">NYY 2x2,5 mm² </v>
      </c>
      <c r="B6" s="8">
        <f t="shared" si="1"/>
        <v>0.235</v>
      </c>
      <c r="C6" s="5">
        <v>235</v>
      </c>
      <c r="E6" s="2" t="s">
        <v>118</v>
      </c>
    </row>
    <row r="7" spans="1:5" ht="15">
      <c r="A7" t="str">
        <f t="shared" si="0"/>
        <v xml:space="preserve">NYY 3x2,5 mm² </v>
      </c>
      <c r="B7" s="8">
        <f t="shared" si="1"/>
        <v>0.26</v>
      </c>
      <c r="C7" s="5">
        <v>260</v>
      </c>
      <c r="E7" s="2" t="s">
        <v>119</v>
      </c>
    </row>
    <row r="8" spans="1:5" ht="15">
      <c r="A8" t="str">
        <f t="shared" si="0"/>
        <v xml:space="preserve">NYY 4x2,5 mm² </v>
      </c>
      <c r="B8" s="8">
        <f t="shared" si="1"/>
        <v>0.31</v>
      </c>
      <c r="C8" s="5">
        <v>310</v>
      </c>
      <c r="E8" s="2" t="s">
        <v>120</v>
      </c>
    </row>
    <row r="9" spans="1:5" ht="15">
      <c r="A9" t="str">
        <f t="shared" si="0"/>
        <v xml:space="preserve">NYY 5x2,5 mm² </v>
      </c>
      <c r="B9" s="8">
        <f t="shared" si="1"/>
        <v>0.345</v>
      </c>
      <c r="C9" s="5">
        <v>345</v>
      </c>
      <c r="E9" s="2" t="s">
        <v>121</v>
      </c>
    </row>
    <row r="10" spans="1:5" ht="15">
      <c r="A10" t="str">
        <f t="shared" si="0"/>
        <v xml:space="preserve">NYY 2x4 mm² </v>
      </c>
      <c r="B10" s="8">
        <f t="shared" si="1"/>
        <v>0.315</v>
      </c>
      <c r="C10" s="5">
        <v>315</v>
      </c>
      <c r="E10" s="2" t="s">
        <v>128</v>
      </c>
    </row>
    <row r="11" spans="1:5" ht="15">
      <c r="A11" t="str">
        <f t="shared" si="0"/>
        <v xml:space="preserve">NYY 3x4 mm² </v>
      </c>
      <c r="B11" s="8">
        <f t="shared" si="1"/>
        <v>0.355</v>
      </c>
      <c r="C11" s="5">
        <v>355</v>
      </c>
      <c r="E11" s="2" t="s">
        <v>129</v>
      </c>
    </row>
    <row r="12" spans="1:5" ht="15">
      <c r="A12" t="str">
        <f t="shared" si="0"/>
        <v xml:space="preserve">NYY 4x4 mm² </v>
      </c>
      <c r="B12" s="8">
        <f t="shared" si="1"/>
        <v>0.425</v>
      </c>
      <c r="C12" s="5">
        <v>425</v>
      </c>
      <c r="E12" s="2" t="s">
        <v>130</v>
      </c>
    </row>
    <row r="13" spans="1:5" ht="15">
      <c r="A13" t="str">
        <f t="shared" si="0"/>
        <v xml:space="preserve">NYY 5x4 mm² </v>
      </c>
      <c r="B13" s="8">
        <f t="shared" si="1"/>
        <v>0.495</v>
      </c>
      <c r="C13" s="5">
        <v>495</v>
      </c>
      <c r="E13" s="2" t="s">
        <v>131</v>
      </c>
    </row>
    <row r="14" spans="1:5" ht="15">
      <c r="A14" t="str">
        <f t="shared" si="0"/>
        <v xml:space="preserve">NYY 2x6 mm² </v>
      </c>
      <c r="B14" s="8">
        <f t="shared" si="1"/>
        <v>0.39</v>
      </c>
      <c r="C14" s="5">
        <v>390</v>
      </c>
      <c r="E14" s="2" t="s">
        <v>134</v>
      </c>
    </row>
    <row r="15" spans="1:5" ht="15">
      <c r="A15" t="str">
        <f t="shared" si="0"/>
        <v xml:space="preserve">NYY 3x6 mm² </v>
      </c>
      <c r="B15" s="8">
        <f t="shared" si="1"/>
        <v>0.43</v>
      </c>
      <c r="C15" s="5">
        <v>430</v>
      </c>
      <c r="E15" s="2" t="s">
        <v>135</v>
      </c>
    </row>
    <row r="16" spans="1:5" ht="15">
      <c r="A16" t="str">
        <f t="shared" si="0"/>
        <v xml:space="preserve">NYY 4x6 mm² </v>
      </c>
      <c r="B16" s="8">
        <f t="shared" si="1"/>
        <v>0.525</v>
      </c>
      <c r="C16" s="5">
        <v>525</v>
      </c>
      <c r="E16" s="2" t="s">
        <v>136</v>
      </c>
    </row>
    <row r="17" spans="1:5" ht="15">
      <c r="A17" t="str">
        <f t="shared" si="0"/>
        <v xml:space="preserve">NYY 5x6 mm² </v>
      </c>
      <c r="B17" s="8">
        <f t="shared" si="1"/>
        <v>0.615</v>
      </c>
      <c r="C17" s="5">
        <v>615</v>
      </c>
      <c r="E17" s="2" t="s">
        <v>137</v>
      </c>
    </row>
    <row r="18" spans="1:5" ht="15">
      <c r="A18" t="str">
        <f t="shared" si="0"/>
        <v>NYY 1x10 mm² RE</v>
      </c>
      <c r="B18" s="8">
        <f t="shared" si="1"/>
        <v>0.175</v>
      </c>
      <c r="C18" s="5">
        <v>175</v>
      </c>
      <c r="E18" s="2" t="s">
        <v>139</v>
      </c>
    </row>
    <row r="19" spans="1:5" ht="15">
      <c r="A19" t="str">
        <f t="shared" si="0"/>
        <v>NYY 1x10 mm² RM</v>
      </c>
      <c r="B19" s="8">
        <f t="shared" si="1"/>
        <v>0.185</v>
      </c>
      <c r="C19" s="5">
        <v>185</v>
      </c>
      <c r="E19" s="2" t="s">
        <v>140</v>
      </c>
    </row>
    <row r="20" spans="1:5" ht="15">
      <c r="A20" t="str">
        <f t="shared" si="0"/>
        <v>NYY 2x10 mm² RE</v>
      </c>
      <c r="B20" s="8">
        <f t="shared" si="1"/>
        <v>0.55</v>
      </c>
      <c r="C20" s="5">
        <v>550</v>
      </c>
      <c r="E20" s="2" t="s">
        <v>141</v>
      </c>
    </row>
    <row r="21" spans="1:5" ht="15">
      <c r="A21" t="str">
        <f t="shared" si="0"/>
        <v>NYY 2x10 mm² RM</v>
      </c>
      <c r="B21" s="8">
        <f t="shared" si="1"/>
        <v>0.575</v>
      </c>
      <c r="C21" s="5">
        <v>575</v>
      </c>
      <c r="E21" s="2" t="s">
        <v>142</v>
      </c>
    </row>
    <row r="22" spans="1:5" ht="15">
      <c r="A22" t="str">
        <f t="shared" si="0"/>
        <v>NYY 3x10 mm² RE</v>
      </c>
      <c r="B22" s="8">
        <f t="shared" si="1"/>
        <v>0.6</v>
      </c>
      <c r="C22" s="5">
        <v>600</v>
      </c>
      <c r="E22" s="2" t="s">
        <v>143</v>
      </c>
    </row>
    <row r="23" spans="1:5" ht="15">
      <c r="A23" t="str">
        <f t="shared" si="0"/>
        <v>NYY 3x10 mm² RM</v>
      </c>
      <c r="B23" s="8">
        <f t="shared" si="1"/>
        <v>0.65</v>
      </c>
      <c r="C23" s="5">
        <v>650</v>
      </c>
      <c r="E23" s="2" t="s">
        <v>144</v>
      </c>
    </row>
    <row r="24" spans="1:5" ht="15">
      <c r="A24" t="str">
        <f t="shared" si="0"/>
        <v>NYY 3x10 + 1,5 mm²</v>
      </c>
      <c r="B24" s="8">
        <f t="shared" si="1"/>
        <v>0.665</v>
      </c>
      <c r="C24" s="5">
        <v>665</v>
      </c>
      <c r="E24" s="2" t="s">
        <v>145</v>
      </c>
    </row>
    <row r="25" spans="1:5" ht="15">
      <c r="A25" t="str">
        <f t="shared" si="0"/>
        <v>NYY 4x10 mm² RE</v>
      </c>
      <c r="B25" s="8">
        <f t="shared" si="1"/>
        <v>0.74</v>
      </c>
      <c r="C25" s="5">
        <v>740</v>
      </c>
      <c r="E25" s="2" t="s">
        <v>146</v>
      </c>
    </row>
    <row r="26" spans="1:5" ht="15">
      <c r="A26" t="str">
        <f t="shared" si="0"/>
        <v>NYY 4x10 mm² RM</v>
      </c>
      <c r="B26" s="8">
        <f t="shared" si="1"/>
        <v>0.79</v>
      </c>
      <c r="C26" s="5">
        <v>790</v>
      </c>
      <c r="E26" s="2" t="s">
        <v>147</v>
      </c>
    </row>
    <row r="27" spans="1:5" ht="15">
      <c r="A27" t="str">
        <f t="shared" si="0"/>
        <v>NYY 5x10 mm² RE</v>
      </c>
      <c r="B27" s="8">
        <f t="shared" si="1"/>
        <v>0.885</v>
      </c>
      <c r="C27" s="5">
        <v>885</v>
      </c>
      <c r="E27" s="2" t="s">
        <v>148</v>
      </c>
    </row>
    <row r="28" spans="1:5" ht="15">
      <c r="A28" t="str">
        <f t="shared" si="0"/>
        <v>NYY 5x10 mm² RM</v>
      </c>
      <c r="B28" s="8">
        <f t="shared" si="1"/>
        <v>0.94</v>
      </c>
      <c r="C28" s="5">
        <v>940</v>
      </c>
      <c r="E28" s="2" t="s">
        <v>149</v>
      </c>
    </row>
    <row r="29" spans="1:5" ht="15">
      <c r="A29" t="str">
        <f t="shared" si="0"/>
        <v xml:space="preserve">NYY 5x10 + 1,5 mm² </v>
      </c>
      <c r="B29" s="8">
        <f t="shared" si="1"/>
        <v>0.955</v>
      </c>
      <c r="C29" s="5">
        <v>955</v>
      </c>
      <c r="E29" s="2" t="s">
        <v>150</v>
      </c>
    </row>
    <row r="30" spans="1:5" ht="15">
      <c r="A30" t="str">
        <f t="shared" si="0"/>
        <v>NYY 1x16 mm² RE</v>
      </c>
      <c r="B30" s="8">
        <f t="shared" si="1"/>
        <v>0.23</v>
      </c>
      <c r="C30" s="5">
        <v>230</v>
      </c>
      <c r="E30" s="2" t="s">
        <v>151</v>
      </c>
    </row>
    <row r="31" spans="1:5" ht="15">
      <c r="A31" t="str">
        <f t="shared" si="0"/>
        <v>NYY 1x16 mm² RM</v>
      </c>
      <c r="B31" s="8">
        <f t="shared" si="1"/>
        <v>0.245</v>
      </c>
      <c r="C31" s="5">
        <v>245</v>
      </c>
      <c r="E31" s="2" t="s">
        <v>152</v>
      </c>
    </row>
    <row r="32" spans="1:5" ht="15">
      <c r="A32" t="str">
        <f t="shared" si="0"/>
        <v>NYY 3x16 mm² RE</v>
      </c>
      <c r="B32" s="8">
        <f t="shared" si="1"/>
        <v>0.81</v>
      </c>
      <c r="C32" s="5">
        <v>810</v>
      </c>
      <c r="E32" s="2" t="s">
        <v>153</v>
      </c>
    </row>
    <row r="33" spans="1:5" ht="15">
      <c r="A33" t="str">
        <f t="shared" si="0"/>
        <v>NYY 3x16 mm² RM</v>
      </c>
      <c r="B33" s="8">
        <f t="shared" si="1"/>
        <v>0.94</v>
      </c>
      <c r="C33" s="5">
        <v>940</v>
      </c>
      <c r="E33" s="2" t="s">
        <v>154</v>
      </c>
    </row>
    <row r="34" spans="1:5" ht="15">
      <c r="A34" t="str">
        <f t="shared" si="0"/>
        <v xml:space="preserve">NYY 3x16 + 1,5 mm² </v>
      </c>
      <c r="B34" s="8">
        <f t="shared" si="1"/>
        <v>0.96</v>
      </c>
      <c r="C34" s="5">
        <v>960</v>
      </c>
      <c r="E34" s="2" t="s">
        <v>155</v>
      </c>
    </row>
    <row r="35" spans="1:5" ht="15">
      <c r="A35" t="str">
        <f t="shared" si="0"/>
        <v>NYY 4x16 mm² RE</v>
      </c>
      <c r="B35" s="8">
        <f t="shared" si="1"/>
        <v>1.04</v>
      </c>
      <c r="C35" s="5">
        <v>1040</v>
      </c>
      <c r="E35" s="2" t="s">
        <v>156</v>
      </c>
    </row>
    <row r="36" spans="1:5" ht="15">
      <c r="A36" t="str">
        <f t="shared" si="0"/>
        <v>NYY 4x16 mm² RM</v>
      </c>
      <c r="B36" s="8">
        <f t="shared" si="1"/>
        <v>1.06</v>
      </c>
      <c r="C36" s="5">
        <v>1060</v>
      </c>
      <c r="E36" s="2" t="s">
        <v>157</v>
      </c>
    </row>
    <row r="37" spans="1:5" ht="15">
      <c r="A37" t="str">
        <f t="shared" si="0"/>
        <v>NYY 5x16 mm² RE</v>
      </c>
      <c r="B37" s="8">
        <f t="shared" si="1"/>
        <v>1.23</v>
      </c>
      <c r="C37" s="5">
        <v>1230</v>
      </c>
      <c r="E37" s="2" t="s">
        <v>158</v>
      </c>
    </row>
    <row r="38" spans="1:5" ht="15">
      <c r="A38" t="str">
        <f t="shared" si="0"/>
        <v>NYY 5x16 mm² RM</v>
      </c>
      <c r="B38" s="8">
        <f t="shared" si="1"/>
        <v>1.31</v>
      </c>
      <c r="C38" s="5">
        <v>1310</v>
      </c>
      <c r="E38" s="2" t="s">
        <v>159</v>
      </c>
    </row>
    <row r="39" spans="1:5" ht="15">
      <c r="A39" t="str">
        <f t="shared" si="0"/>
        <v xml:space="preserve">NYY 5x16 + 1,5 mm² </v>
      </c>
      <c r="B39" s="8">
        <f t="shared" si="1"/>
        <v>1.33</v>
      </c>
      <c r="C39" s="5">
        <v>1330</v>
      </c>
      <c r="E39" s="2" t="s">
        <v>160</v>
      </c>
    </row>
    <row r="40" spans="1:5" ht="15">
      <c r="A40" t="str">
        <f t="shared" si="0"/>
        <v xml:space="preserve">NYY 1x25 mm² </v>
      </c>
      <c r="B40" s="8">
        <f t="shared" si="1"/>
        <v>0.35</v>
      </c>
      <c r="C40" s="5">
        <v>350</v>
      </c>
      <c r="E40" s="2" t="s">
        <v>161</v>
      </c>
    </row>
    <row r="41" spans="1:5" ht="15">
      <c r="A41" t="str">
        <f t="shared" si="0"/>
        <v xml:space="preserve">NYY 2x25 mm² </v>
      </c>
      <c r="B41" s="8">
        <f t="shared" si="1"/>
        <v>1.1</v>
      </c>
      <c r="C41" s="5">
        <v>1100</v>
      </c>
      <c r="E41" s="2" t="s">
        <v>162</v>
      </c>
    </row>
    <row r="42" spans="1:5" ht="15">
      <c r="A42" t="str">
        <f t="shared" si="0"/>
        <v xml:space="preserve">NYY 3x25 mm² </v>
      </c>
      <c r="B42" s="8">
        <f t="shared" si="1"/>
        <v>1.33</v>
      </c>
      <c r="C42" s="5">
        <v>1330</v>
      </c>
      <c r="E42" s="2" t="s">
        <v>163</v>
      </c>
    </row>
    <row r="43" spans="1:5" ht="15">
      <c r="A43" t="str">
        <f t="shared" si="0"/>
        <v>NYY 3x25 + 16 mm² RM/RE</v>
      </c>
      <c r="B43" s="8">
        <f t="shared" si="1"/>
        <v>1.4</v>
      </c>
      <c r="C43" s="5">
        <v>1400</v>
      </c>
      <c r="E43" s="2" t="s">
        <v>164</v>
      </c>
    </row>
    <row r="44" spans="1:5" ht="15">
      <c r="A44" t="str">
        <f t="shared" si="0"/>
        <v>NYY 3x25 + 16 mm² RM/RM</v>
      </c>
      <c r="B44" s="8">
        <f t="shared" si="1"/>
        <v>1.41</v>
      </c>
      <c r="C44" s="5">
        <v>1410</v>
      </c>
      <c r="E44" s="2" t="s">
        <v>165</v>
      </c>
    </row>
    <row r="45" spans="1:5" ht="15">
      <c r="A45" t="str">
        <f t="shared" si="0"/>
        <v xml:space="preserve">NYY 4x25 mm² </v>
      </c>
      <c r="B45" s="8">
        <f t="shared" si="1"/>
        <v>1.55</v>
      </c>
      <c r="C45" s="5">
        <v>1550</v>
      </c>
      <c r="E45" s="2" t="s">
        <v>166</v>
      </c>
    </row>
    <row r="46" spans="1:5" ht="15">
      <c r="A46" t="str">
        <f t="shared" si="0"/>
        <v xml:space="preserve">NYY 5x25 mm² </v>
      </c>
      <c r="B46" s="8">
        <f t="shared" si="1"/>
        <v>1.92</v>
      </c>
      <c r="C46" s="5">
        <v>1920</v>
      </c>
      <c r="E46" s="2" t="s">
        <v>167</v>
      </c>
    </row>
    <row r="47" spans="1:5" ht="15">
      <c r="A47" t="str">
        <f t="shared" si="0"/>
        <v xml:space="preserve">NYY 1x35 mm² </v>
      </c>
      <c r="B47" s="8">
        <f t="shared" si="1"/>
        <v>0.455</v>
      </c>
      <c r="C47" s="5">
        <v>455</v>
      </c>
      <c r="E47" s="2" t="s">
        <v>168</v>
      </c>
    </row>
    <row r="48" spans="1:5" ht="15">
      <c r="A48" t="str">
        <f t="shared" si="0"/>
        <v>NYY 4x35 mm² RM</v>
      </c>
      <c r="B48" s="8">
        <f t="shared" si="1"/>
        <v>2.01</v>
      </c>
      <c r="C48" s="5">
        <v>2010</v>
      </c>
      <c r="E48" s="2" t="s">
        <v>12</v>
      </c>
    </row>
    <row r="49" spans="1:5" ht="15">
      <c r="A49" t="str">
        <f t="shared" si="0"/>
        <v>NYY 4x35 mm² SM</v>
      </c>
      <c r="B49" s="8">
        <f t="shared" si="1"/>
        <v>1.9</v>
      </c>
      <c r="C49" s="5">
        <v>1900</v>
      </c>
      <c r="E49" s="2" t="s">
        <v>169</v>
      </c>
    </row>
    <row r="50" spans="1:5" ht="15">
      <c r="A50" t="str">
        <f t="shared" si="0"/>
        <v xml:space="preserve">NYY 5x35 mm² </v>
      </c>
      <c r="B50" s="8">
        <f t="shared" si="1"/>
        <v>2.61</v>
      </c>
      <c r="C50" s="5">
        <v>2610</v>
      </c>
      <c r="E50" s="2" t="s">
        <v>170</v>
      </c>
    </row>
    <row r="51" spans="1:5" ht="15">
      <c r="A51" t="str">
        <f t="shared" si="0"/>
        <v xml:space="preserve">NYY 1x50 mm² </v>
      </c>
      <c r="B51" s="8">
        <f t="shared" si="1"/>
        <v>0.595</v>
      </c>
      <c r="C51" s="5">
        <v>595</v>
      </c>
      <c r="E51" s="2" t="s">
        <v>171</v>
      </c>
    </row>
    <row r="52" spans="1:5" ht="15">
      <c r="A52" t="str">
        <f t="shared" si="0"/>
        <v xml:space="preserve">NYY 3x50 + 25 mm² </v>
      </c>
      <c r="B52" s="8">
        <f t="shared" si="1"/>
        <v>2.33</v>
      </c>
      <c r="C52" s="5">
        <v>2330</v>
      </c>
      <c r="E52" s="2" t="s">
        <v>172</v>
      </c>
    </row>
    <row r="53" spans="1:5" ht="15">
      <c r="A53" t="str">
        <f t="shared" si="0"/>
        <v xml:space="preserve">NYY 4x50 mm² </v>
      </c>
      <c r="B53" s="8">
        <f t="shared" si="1"/>
        <v>2.45</v>
      </c>
      <c r="C53" s="5">
        <v>2450</v>
      </c>
      <c r="E53" s="2" t="s">
        <v>173</v>
      </c>
    </row>
    <row r="54" spans="1:5" ht="15">
      <c r="A54" t="str">
        <f t="shared" si="0"/>
        <v xml:space="preserve">NYY 1x70 mm² </v>
      </c>
      <c r="B54" s="8">
        <f t="shared" si="1"/>
        <v>0.8</v>
      </c>
      <c r="C54" s="5">
        <v>800</v>
      </c>
      <c r="E54" s="2" t="s">
        <v>174</v>
      </c>
    </row>
    <row r="55" spans="1:5" ht="15">
      <c r="A55" t="str">
        <f t="shared" si="0"/>
        <v xml:space="preserve">NYY 3x70 + 35 mm² </v>
      </c>
      <c r="B55" s="8">
        <f t="shared" si="1"/>
        <v>3.06</v>
      </c>
      <c r="C55" s="5">
        <v>3060</v>
      </c>
      <c r="E55" s="2" t="s">
        <v>175</v>
      </c>
    </row>
    <row r="56" spans="1:5" ht="15">
      <c r="A56" t="str">
        <f t="shared" si="0"/>
        <v xml:space="preserve">NYY 4x70 mm² </v>
      </c>
      <c r="B56" s="8">
        <f t="shared" si="1"/>
        <v>3.29</v>
      </c>
      <c r="C56" s="5">
        <v>3290</v>
      </c>
      <c r="E56" s="2" t="s">
        <v>176</v>
      </c>
    </row>
    <row r="57" spans="1:5" ht="15">
      <c r="A57" t="str">
        <f t="shared" si="0"/>
        <v xml:space="preserve">NYY 1x95 mm² </v>
      </c>
      <c r="B57" s="8">
        <f t="shared" si="1"/>
        <v>1.1</v>
      </c>
      <c r="C57" s="5">
        <v>1100</v>
      </c>
      <c r="E57" s="2" t="s">
        <v>177</v>
      </c>
    </row>
    <row r="58" spans="1:5" ht="15">
      <c r="A58" t="str">
        <f t="shared" si="0"/>
        <v xml:space="preserve">NYY 3x95 + 50 mm² </v>
      </c>
      <c r="B58" s="8">
        <f t="shared" si="1"/>
        <v>4.16</v>
      </c>
      <c r="C58" s="5">
        <v>4160</v>
      </c>
      <c r="E58" s="2" t="s">
        <v>178</v>
      </c>
    </row>
    <row r="59" spans="1:5" ht="15">
      <c r="A59" t="str">
        <f t="shared" si="0"/>
        <v xml:space="preserve">NYY 4x95 mm² </v>
      </c>
      <c r="B59" s="8">
        <f t="shared" si="1"/>
        <v>4.55</v>
      </c>
      <c r="C59" s="5">
        <v>4550</v>
      </c>
      <c r="E59" s="2" t="s">
        <v>179</v>
      </c>
    </row>
    <row r="60" spans="1:5" ht="15">
      <c r="A60" t="str">
        <f t="shared" si="0"/>
        <v xml:space="preserve">NYY 1x120 mm² </v>
      </c>
      <c r="B60" s="8">
        <f t="shared" si="1"/>
        <v>1.35</v>
      </c>
      <c r="C60" s="5">
        <v>1350</v>
      </c>
      <c r="E60" s="2" t="s">
        <v>180</v>
      </c>
    </row>
    <row r="61" spans="1:5" ht="15">
      <c r="A61" t="str">
        <f t="shared" si="0"/>
        <v xml:space="preserve">NYY 3x120 + 70 mm² </v>
      </c>
      <c r="B61" s="8">
        <f t="shared" si="1"/>
        <v>5.15</v>
      </c>
      <c r="C61" s="5">
        <v>5150</v>
      </c>
      <c r="E61" s="2" t="s">
        <v>181</v>
      </c>
    </row>
    <row r="62" spans="1:5" ht="15">
      <c r="A62" t="str">
        <f t="shared" si="0"/>
        <v xml:space="preserve">NYY 4x120 mm² </v>
      </c>
      <c r="B62" s="8">
        <f t="shared" si="1"/>
        <v>5.57</v>
      </c>
      <c r="C62" s="5">
        <v>5570</v>
      </c>
      <c r="E62" s="2" t="s">
        <v>182</v>
      </c>
    </row>
    <row r="63" spans="1:5" ht="15">
      <c r="A63" t="str">
        <f t="shared" si="0"/>
        <v xml:space="preserve">NYY 1x150 mm² </v>
      </c>
      <c r="B63" s="8">
        <f t="shared" si="1"/>
        <v>1.61</v>
      </c>
      <c r="C63" s="5">
        <v>1610</v>
      </c>
      <c r="E63" s="2" t="s">
        <v>183</v>
      </c>
    </row>
    <row r="64" spans="1:5" ht="15">
      <c r="A64" t="str">
        <f t="shared" si="0"/>
        <v xml:space="preserve">NYY 3x150 + 70 mm² </v>
      </c>
      <c r="B64" s="8">
        <f t="shared" si="1"/>
        <v>6.09</v>
      </c>
      <c r="C64" s="5">
        <v>6090</v>
      </c>
      <c r="E64" s="2" t="s">
        <v>184</v>
      </c>
    </row>
    <row r="65" spans="1:5" ht="15">
      <c r="A65" t="str">
        <f t="shared" si="0"/>
        <v xml:space="preserve">NYY 4x150 mm² </v>
      </c>
      <c r="B65" s="8">
        <f t="shared" si="1"/>
        <v>6.72</v>
      </c>
      <c r="C65" s="5">
        <v>6720</v>
      </c>
      <c r="E65" s="2" t="s">
        <v>185</v>
      </c>
    </row>
    <row r="66" spans="1:5" ht="15">
      <c r="A66" t="str">
        <f t="shared" si="0"/>
        <v xml:space="preserve">NYY 1x185 mm² </v>
      </c>
      <c r="B66" s="8">
        <f t="shared" si="1"/>
        <v>2.06</v>
      </c>
      <c r="C66" s="5">
        <v>2060</v>
      </c>
      <c r="E66" s="2" t="s">
        <v>186</v>
      </c>
    </row>
    <row r="67" spans="1:5" ht="15">
      <c r="A67" t="str">
        <f aca="true" t="shared" si="2" ref="A67:A75">CONCATENATE($A$1,E67)</f>
        <v xml:space="preserve">NYY 3x185 + 95 mm² </v>
      </c>
      <c r="B67" s="8">
        <f aca="true" t="shared" si="3" ref="B67:B75">C67/1000</f>
        <v>7.46</v>
      </c>
      <c r="C67" s="5">
        <v>7460</v>
      </c>
      <c r="E67" s="2" t="s">
        <v>187</v>
      </c>
    </row>
    <row r="68" spans="1:5" ht="15">
      <c r="A68" t="str">
        <f t="shared" si="2"/>
        <v xml:space="preserve">NYY 4x185 mm² </v>
      </c>
      <c r="B68" s="8">
        <f t="shared" si="3"/>
        <v>8.56</v>
      </c>
      <c r="C68" s="5">
        <v>8560</v>
      </c>
      <c r="E68" s="2" t="s">
        <v>188</v>
      </c>
    </row>
    <row r="69" spans="1:5" ht="15">
      <c r="A69" t="str">
        <f t="shared" si="2"/>
        <v xml:space="preserve">NYY 1x240 mm² </v>
      </c>
      <c r="B69" s="8">
        <f t="shared" si="3"/>
        <v>2.59</v>
      </c>
      <c r="C69" s="5">
        <v>2590</v>
      </c>
      <c r="E69" s="2" t="s">
        <v>189</v>
      </c>
    </row>
    <row r="70" spans="1:5" ht="15">
      <c r="A70" t="str">
        <f t="shared" si="2"/>
        <v xml:space="preserve">NYY 3x240 + 120 mm² </v>
      </c>
      <c r="B70" s="8">
        <f t="shared" si="3"/>
        <v>9.9</v>
      </c>
      <c r="C70" s="5">
        <v>9900</v>
      </c>
      <c r="E70" s="2" t="s">
        <v>190</v>
      </c>
    </row>
    <row r="71" spans="1:5" ht="15">
      <c r="A71" t="str">
        <f t="shared" si="2"/>
        <v xml:space="preserve">NYY 4x240 mm² </v>
      </c>
      <c r="B71" s="8">
        <f t="shared" si="3"/>
        <v>11.14</v>
      </c>
      <c r="C71" s="5">
        <v>11140</v>
      </c>
      <c r="E71" s="2" t="s">
        <v>191</v>
      </c>
    </row>
    <row r="72" spans="1:5" ht="15">
      <c r="A72" t="str">
        <f t="shared" si="2"/>
        <v xml:space="preserve">NYY 1x300 mm² </v>
      </c>
      <c r="B72" s="8">
        <f t="shared" si="3"/>
        <v>3.26</v>
      </c>
      <c r="C72" s="5">
        <v>3260</v>
      </c>
      <c r="E72" s="2" t="s">
        <v>192</v>
      </c>
    </row>
    <row r="73" spans="1:5" ht="15">
      <c r="A73" t="str">
        <f t="shared" si="2"/>
        <v xml:space="preserve">NYY 3x300 + 150 mm² </v>
      </c>
      <c r="B73" s="8">
        <f t="shared" si="3"/>
        <v>11.98</v>
      </c>
      <c r="C73" s="5">
        <v>11980</v>
      </c>
      <c r="E73" s="2" t="s">
        <v>193</v>
      </c>
    </row>
    <row r="74" spans="1:5" ht="15">
      <c r="A74" t="str">
        <f t="shared" si="2"/>
        <v xml:space="preserve">NYY 1x400 mm² </v>
      </c>
      <c r="B74" s="8">
        <f t="shared" si="3"/>
        <v>4.21</v>
      </c>
      <c r="C74" s="5">
        <v>4210</v>
      </c>
      <c r="E74" s="2" t="s">
        <v>194</v>
      </c>
    </row>
    <row r="75" spans="1:5" ht="15">
      <c r="A75" t="str">
        <f t="shared" si="2"/>
        <v xml:space="preserve">NYY 1x500 mm² </v>
      </c>
      <c r="B75" s="8">
        <f t="shared" si="3"/>
        <v>5.21</v>
      </c>
      <c r="C75" s="5">
        <v>5210</v>
      </c>
      <c r="E75" s="2" t="s">
        <v>195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1">
      <selection activeCell="E28" sqref="E28"/>
    </sheetView>
  </sheetViews>
  <sheetFormatPr defaultColWidth="9.140625" defaultRowHeight="15"/>
  <cols>
    <col min="1" max="1" width="30.7109375" style="0" bestFit="1" customWidth="1"/>
    <col min="2" max="2" width="9.140625" style="6" customWidth="1"/>
    <col min="5" max="5" width="29.8515625" style="0" bestFit="1" customWidth="1"/>
  </cols>
  <sheetData>
    <row r="1" spans="1:5" ht="15">
      <c r="A1" t="s">
        <v>196</v>
      </c>
      <c r="E1" t="s">
        <v>200</v>
      </c>
    </row>
    <row r="2" spans="1:5" ht="15">
      <c r="A2" t="str">
        <f>CONCATENATE($A$1,E2)</f>
        <v>1‐CYKYDY 4x25 mm² RE</v>
      </c>
      <c r="B2" s="6">
        <f>C2/1000</f>
        <v>2.3</v>
      </c>
      <c r="C2" s="5">
        <v>2300</v>
      </c>
      <c r="E2" s="2" t="s">
        <v>5</v>
      </c>
    </row>
    <row r="3" spans="1:5" ht="15">
      <c r="A3" t="str">
        <f aca="true" t="shared" si="0" ref="A3:A25">CONCATENATE($A$1,E3)</f>
        <v>1‐CYKYDY 4x25 mm² RM</v>
      </c>
      <c r="B3" s="6">
        <f aca="true" t="shared" si="1" ref="B3:B25">C3/1000</f>
        <v>2.51</v>
      </c>
      <c r="C3" s="5">
        <v>2510</v>
      </c>
      <c r="E3" s="2" t="s">
        <v>6</v>
      </c>
    </row>
    <row r="4" spans="1:5" ht="15">
      <c r="A4" t="str">
        <f t="shared" si="0"/>
        <v>1‐CYKYDY 5x25 mm² RE</v>
      </c>
      <c r="B4" s="6">
        <f t="shared" si="1"/>
        <v>2.62</v>
      </c>
      <c r="C4" s="5">
        <v>2620</v>
      </c>
      <c r="E4" s="2" t="s">
        <v>7</v>
      </c>
    </row>
    <row r="5" spans="1:5" ht="15">
      <c r="A5" t="str">
        <f t="shared" si="0"/>
        <v>1‐CYKYDY 5x25 mm² RM</v>
      </c>
      <c r="B5" s="6">
        <f t="shared" si="1"/>
        <v>2.69</v>
      </c>
      <c r="C5" s="5">
        <v>2690</v>
      </c>
      <c r="E5" s="2" t="s">
        <v>8</v>
      </c>
    </row>
    <row r="6" spans="1:5" ht="15">
      <c r="A6" t="str">
        <f t="shared" si="0"/>
        <v>1‐CYKYDY 3x35 + 25 mm² RE/RE</v>
      </c>
      <c r="B6" s="6">
        <f t="shared" si="1"/>
        <v>2.64</v>
      </c>
      <c r="C6" s="5">
        <v>2640</v>
      </c>
      <c r="E6" s="2" t="s">
        <v>9</v>
      </c>
    </row>
    <row r="7" spans="1:5" ht="15">
      <c r="A7" t="str">
        <f t="shared" si="0"/>
        <v>1‐CYKYDY 3x35 + 25 mm² RM/RM</v>
      </c>
      <c r="B7" s="6">
        <f t="shared" si="1"/>
        <v>2.71</v>
      </c>
      <c r="C7" s="5">
        <v>2710</v>
      </c>
      <c r="E7" s="2" t="s">
        <v>10</v>
      </c>
    </row>
    <row r="8" spans="1:5" ht="15">
      <c r="A8" t="str">
        <f t="shared" si="0"/>
        <v>1‐CYKYDY 4x35 mm² RE</v>
      </c>
      <c r="B8" s="6">
        <f t="shared" si="1"/>
        <v>2.83</v>
      </c>
      <c r="C8" s="5">
        <v>2830</v>
      </c>
      <c r="E8" s="2" t="s">
        <v>11</v>
      </c>
    </row>
    <row r="9" spans="1:5" ht="15">
      <c r="A9" t="str">
        <f t="shared" si="0"/>
        <v>1‐CYKYDY 4x35 mm² RM</v>
      </c>
      <c r="B9" s="6">
        <f t="shared" si="1"/>
        <v>2.89</v>
      </c>
      <c r="C9" s="5">
        <v>2890</v>
      </c>
      <c r="E9" s="2" t="s">
        <v>12</v>
      </c>
    </row>
    <row r="10" spans="1:5" ht="15">
      <c r="A10" t="str">
        <f t="shared" si="0"/>
        <v>1‐CYKYDY 5x35 mm² RE</v>
      </c>
      <c r="B10" s="6">
        <f t="shared" si="1"/>
        <v>3.25</v>
      </c>
      <c r="C10" s="5">
        <v>3250</v>
      </c>
      <c r="E10" s="2" t="s">
        <v>13</v>
      </c>
    </row>
    <row r="11" spans="1:5" ht="15">
      <c r="A11" t="str">
        <f t="shared" si="0"/>
        <v>1‐CYKYDY 5x35 mm² RM</v>
      </c>
      <c r="B11" s="6">
        <f t="shared" si="1"/>
        <v>3.32</v>
      </c>
      <c r="C11" s="5">
        <v>3320</v>
      </c>
      <c r="E11" s="2" t="s">
        <v>14</v>
      </c>
    </row>
    <row r="12" spans="1:5" ht="15">
      <c r="A12" t="str">
        <f t="shared" si="0"/>
        <v>1‐CYKYDY 3x50 + 35 mm² SM/RE</v>
      </c>
      <c r="B12" s="6">
        <f t="shared" si="1"/>
        <v>3.07</v>
      </c>
      <c r="C12" s="5">
        <v>3070</v>
      </c>
      <c r="E12" s="2" t="s">
        <v>15</v>
      </c>
    </row>
    <row r="13" spans="1:5" ht="15">
      <c r="A13" t="str">
        <f t="shared" si="0"/>
        <v>1‐CYKYDY 3x50 + 35 mm² SM/RM</v>
      </c>
      <c r="B13" s="6">
        <f t="shared" si="1"/>
        <v>3.1</v>
      </c>
      <c r="C13" s="5">
        <v>3100</v>
      </c>
      <c r="E13" s="2" t="s">
        <v>16</v>
      </c>
    </row>
    <row r="14" spans="1:5" ht="15">
      <c r="A14" t="str">
        <f t="shared" si="0"/>
        <v>1‐CYKYDY 4x50 mm² RM</v>
      </c>
      <c r="B14" s="6">
        <f t="shared" si="1"/>
        <v>4.99</v>
      </c>
      <c r="C14" s="5">
        <v>4990</v>
      </c>
      <c r="E14" s="2" t="s">
        <v>17</v>
      </c>
    </row>
    <row r="15" spans="1:5" ht="15">
      <c r="A15" t="str">
        <f t="shared" si="0"/>
        <v>1‐CYKYDY 4x50 mm² SM</v>
      </c>
      <c r="B15" s="6">
        <f t="shared" si="1"/>
        <v>4.46</v>
      </c>
      <c r="C15" s="5">
        <v>4460</v>
      </c>
      <c r="E15" s="2" t="s">
        <v>18</v>
      </c>
    </row>
    <row r="16" spans="1:5" ht="15">
      <c r="A16" t="str">
        <f t="shared" si="0"/>
        <v xml:space="preserve">1‐CYKYDY 3x70 + 50 mm² </v>
      </c>
      <c r="B16" s="6">
        <f t="shared" si="1"/>
        <v>4.78</v>
      </c>
      <c r="C16" s="5">
        <v>4780</v>
      </c>
      <c r="E16" s="2" t="s">
        <v>197</v>
      </c>
    </row>
    <row r="17" spans="1:5" ht="15">
      <c r="A17" t="str">
        <f t="shared" si="0"/>
        <v>1‐CYKYDY 4x70 mm² RM</v>
      </c>
      <c r="B17" s="6">
        <f t="shared" si="1"/>
        <v>6.02</v>
      </c>
      <c r="C17" s="5">
        <v>6020</v>
      </c>
      <c r="E17" s="2" t="s">
        <v>20</v>
      </c>
    </row>
    <row r="18" spans="1:5" ht="15">
      <c r="A18" t="str">
        <f t="shared" si="0"/>
        <v>1‐CYKYDY 4x70 mm² SM</v>
      </c>
      <c r="B18" s="6">
        <f t="shared" si="1"/>
        <v>5.48</v>
      </c>
      <c r="C18" s="5">
        <v>5480</v>
      </c>
      <c r="E18" s="2" t="s">
        <v>21</v>
      </c>
    </row>
    <row r="19" spans="1:5" ht="15">
      <c r="A19" t="str">
        <f t="shared" si="0"/>
        <v xml:space="preserve">1‐CYKYDY 3x95 + 50 mm² </v>
      </c>
      <c r="B19" s="6">
        <f t="shared" si="1"/>
        <v>5.96</v>
      </c>
      <c r="C19" s="5">
        <v>5960</v>
      </c>
      <c r="E19" s="2" t="s">
        <v>178</v>
      </c>
    </row>
    <row r="20" spans="1:5" ht="15">
      <c r="A20" t="str">
        <f t="shared" si="0"/>
        <v xml:space="preserve">1‐CYKYDY 3x95 + 70  mm² </v>
      </c>
      <c r="B20" s="6">
        <f t="shared" si="1"/>
        <v>6.1</v>
      </c>
      <c r="C20" s="5">
        <v>6100</v>
      </c>
      <c r="E20" s="2" t="s">
        <v>198</v>
      </c>
    </row>
    <row r="21" spans="1:5" ht="15">
      <c r="A21" t="str">
        <f t="shared" si="0"/>
        <v>1‐CYKYDY 4x95 mm² RM</v>
      </c>
      <c r="B21" s="6">
        <f t="shared" si="1"/>
        <v>7.67</v>
      </c>
      <c r="C21" s="5">
        <v>7670</v>
      </c>
      <c r="E21" s="2" t="s">
        <v>24</v>
      </c>
    </row>
    <row r="22" spans="1:5" ht="15">
      <c r="A22" t="str">
        <f t="shared" si="0"/>
        <v>1‐CYKYDY 4x95 mm² SM</v>
      </c>
      <c r="B22" s="6">
        <f t="shared" si="1"/>
        <v>6.92</v>
      </c>
      <c r="C22" s="5">
        <v>6920</v>
      </c>
      <c r="E22" s="2" t="s">
        <v>25</v>
      </c>
    </row>
    <row r="23" spans="1:5" ht="15">
      <c r="A23" t="str">
        <f t="shared" si="0"/>
        <v xml:space="preserve">1‐CYKYDY 3x120 + 50 mm² </v>
      </c>
      <c r="B23" s="6">
        <f t="shared" si="1"/>
        <v>6.79</v>
      </c>
      <c r="C23" s="5">
        <v>6790</v>
      </c>
      <c r="E23" s="2" t="s">
        <v>199</v>
      </c>
    </row>
    <row r="24" spans="1:5" ht="15">
      <c r="A24" t="str">
        <f t="shared" si="0"/>
        <v xml:space="preserve">1‐CYKYDY 3x120 + 70 mm² </v>
      </c>
      <c r="B24" s="6">
        <f t="shared" si="1"/>
        <v>6.98</v>
      </c>
      <c r="C24" s="5">
        <v>6980</v>
      </c>
      <c r="E24" s="2" t="s">
        <v>181</v>
      </c>
    </row>
    <row r="25" spans="1:5" ht="15">
      <c r="A25" t="str">
        <f t="shared" si="0"/>
        <v xml:space="preserve">1‐CYKYDY 4x120 mm² </v>
      </c>
      <c r="B25" s="6">
        <f t="shared" si="1"/>
        <v>7.39</v>
      </c>
      <c r="C25" s="5">
        <v>7390</v>
      </c>
      <c r="E25" s="2" t="s">
        <v>182</v>
      </c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 topLeftCell="A1">
      <selection activeCell="A2" sqref="A2"/>
    </sheetView>
  </sheetViews>
  <sheetFormatPr defaultColWidth="9.140625" defaultRowHeight="15"/>
  <cols>
    <col min="1" max="1" width="29.421875" style="0" bestFit="1" customWidth="1"/>
    <col min="2" max="2" width="9.140625" style="6" customWidth="1"/>
    <col min="5" max="5" width="23.140625" style="0" bestFit="1" customWidth="1"/>
  </cols>
  <sheetData>
    <row r="1" ht="15">
      <c r="A1" t="s">
        <v>201</v>
      </c>
    </row>
    <row r="2" spans="1:5" ht="15">
      <c r="A2" t="str">
        <f>CONCATENATE($A$1,E2)</f>
        <v xml:space="preserve">1‐AYKY 4x10 mm² </v>
      </c>
      <c r="B2" s="6">
        <f>C2/1000</f>
        <v>0.375</v>
      </c>
      <c r="C2" s="5">
        <v>375</v>
      </c>
      <c r="E2" s="2" t="s">
        <v>101</v>
      </c>
    </row>
    <row r="3" spans="1:5" ht="15">
      <c r="A3" t="str">
        <f aca="true" t="shared" si="0" ref="A3:A36">CONCATENATE($A$1,E3)</f>
        <v xml:space="preserve">1‐AYKY 4x16 mm² </v>
      </c>
      <c r="B3" s="6">
        <f aca="true" t="shared" si="1" ref="B3:B36">C3/1000</f>
        <v>0.58</v>
      </c>
      <c r="C3" s="5">
        <v>580</v>
      </c>
      <c r="E3" s="2" t="s">
        <v>105</v>
      </c>
    </row>
    <row r="4" spans="1:5" ht="15">
      <c r="A4" t="str">
        <f t="shared" si="0"/>
        <v xml:space="preserve">1‐AYKY 4x25 mm² </v>
      </c>
      <c r="B4" s="6">
        <f t="shared" si="1"/>
        <v>0.75</v>
      </c>
      <c r="C4" s="5">
        <v>750</v>
      </c>
      <c r="E4" s="2" t="s">
        <v>166</v>
      </c>
    </row>
    <row r="5" spans="1:5" ht="15">
      <c r="A5" t="str">
        <f t="shared" si="0"/>
        <v xml:space="preserve">1‐AYKY 5x25 mm² </v>
      </c>
      <c r="B5" s="6">
        <f t="shared" si="1"/>
        <v>0.88</v>
      </c>
      <c r="C5" s="5">
        <v>880</v>
      </c>
      <c r="E5" s="2" t="s">
        <v>167</v>
      </c>
    </row>
    <row r="6" spans="1:5" ht="15">
      <c r="A6" t="str">
        <f t="shared" si="0"/>
        <v xml:space="preserve">1‐AYKY 3x35 + 25 mm² </v>
      </c>
      <c r="B6" s="6">
        <f t="shared" si="1"/>
        <v>0.91</v>
      </c>
      <c r="C6" s="5">
        <v>910</v>
      </c>
      <c r="E6" s="2" t="s">
        <v>202</v>
      </c>
    </row>
    <row r="7" spans="1:5" ht="15">
      <c r="A7" t="str">
        <f t="shared" si="0"/>
        <v xml:space="preserve">1‐AYKY 4x35 mm² </v>
      </c>
      <c r="B7" s="6">
        <f t="shared" si="1"/>
        <v>0.94</v>
      </c>
      <c r="C7" s="5">
        <v>940</v>
      </c>
      <c r="E7" s="2" t="s">
        <v>203</v>
      </c>
    </row>
    <row r="8" spans="1:5" ht="15">
      <c r="A8" t="str">
        <f t="shared" si="0"/>
        <v xml:space="preserve">1‐AYKY 5x35 mm² </v>
      </c>
      <c r="B8" s="6">
        <f t="shared" si="1"/>
        <v>1.11</v>
      </c>
      <c r="C8" s="5">
        <v>1110</v>
      </c>
      <c r="E8" s="2" t="s">
        <v>170</v>
      </c>
    </row>
    <row r="9" spans="1:5" ht="15">
      <c r="A9" t="str">
        <f t="shared" si="0"/>
        <v xml:space="preserve">1‐AYKY 3x50 + 35 mm² </v>
      </c>
      <c r="B9" s="6">
        <f t="shared" si="1"/>
        <v>1.22</v>
      </c>
      <c r="C9" s="5">
        <v>1220</v>
      </c>
      <c r="E9" s="2" t="s">
        <v>204</v>
      </c>
    </row>
    <row r="10" spans="1:5" ht="15">
      <c r="A10" t="str">
        <f t="shared" si="0"/>
        <v>1‐AYKY 4x50 mm² RE</v>
      </c>
      <c r="B10" s="6">
        <f t="shared" si="1"/>
        <v>1.28</v>
      </c>
      <c r="C10" s="5">
        <v>1280</v>
      </c>
      <c r="E10" s="2" t="s">
        <v>205</v>
      </c>
    </row>
    <row r="11" spans="1:5" ht="15">
      <c r="A11" t="str">
        <f t="shared" si="0"/>
        <v>1‐AYKY 4x50 mm² SM</v>
      </c>
      <c r="B11" s="6">
        <f t="shared" si="1"/>
        <v>1.09</v>
      </c>
      <c r="C11" s="5">
        <v>1090</v>
      </c>
      <c r="E11" s="2" t="s">
        <v>18</v>
      </c>
    </row>
    <row r="12" spans="1:5" ht="15">
      <c r="A12" t="str">
        <f t="shared" si="0"/>
        <v xml:space="preserve">1‐AYKY 4x70 mm² </v>
      </c>
      <c r="B12" s="6">
        <f t="shared" si="1"/>
        <v>1.62</v>
      </c>
      <c r="C12" s="5">
        <v>1620</v>
      </c>
      <c r="E12" s="2" t="s">
        <v>176</v>
      </c>
    </row>
    <row r="13" spans="1:5" ht="15">
      <c r="A13" t="str">
        <f t="shared" si="0"/>
        <v>1‐AYKY 3x70 + 50 mm² RE/RE</v>
      </c>
      <c r="B13" s="6">
        <f t="shared" si="1"/>
        <v>1.56</v>
      </c>
      <c r="C13" s="5">
        <v>1560</v>
      </c>
      <c r="E13" s="2" t="s">
        <v>206</v>
      </c>
    </row>
    <row r="14" spans="1:5" ht="15">
      <c r="A14" t="str">
        <f t="shared" si="0"/>
        <v>1‐AYKY 3x70 + 50 mm² SM/SM</v>
      </c>
      <c r="B14" s="6">
        <f t="shared" si="1"/>
        <v>1.32</v>
      </c>
      <c r="C14" s="5">
        <v>1320</v>
      </c>
      <c r="E14" s="2" t="s">
        <v>207</v>
      </c>
    </row>
    <row r="15" spans="1:5" ht="15">
      <c r="A15" t="str">
        <f t="shared" si="0"/>
        <v>1‐AYKY 4x70 mm² RM</v>
      </c>
      <c r="B15" s="6">
        <f t="shared" si="1"/>
        <v>1.82</v>
      </c>
      <c r="C15" s="5">
        <v>1820</v>
      </c>
      <c r="E15" s="2" t="s">
        <v>20</v>
      </c>
    </row>
    <row r="16" spans="1:5" ht="15">
      <c r="A16" t="str">
        <f t="shared" si="0"/>
        <v>1‐AYKY 4x70 mm² SM</v>
      </c>
      <c r="B16" s="6">
        <f t="shared" si="1"/>
        <v>1.35</v>
      </c>
      <c r="C16" s="5">
        <v>1350</v>
      </c>
      <c r="E16" s="2" t="s">
        <v>21</v>
      </c>
    </row>
    <row r="17" spans="1:5" ht="15">
      <c r="A17" t="str">
        <f t="shared" si="0"/>
        <v xml:space="preserve">1‐AYKY 3x95 + 70 mm² </v>
      </c>
      <c r="B17" s="6">
        <f t="shared" si="1"/>
        <v>1.75</v>
      </c>
      <c r="C17" s="5">
        <v>1750</v>
      </c>
      <c r="E17" s="2" t="s">
        <v>208</v>
      </c>
    </row>
    <row r="18" spans="1:5" ht="15">
      <c r="A18" t="str">
        <f t="shared" si="0"/>
        <v xml:space="preserve">1‐AYKY 4x95 mm² </v>
      </c>
      <c r="B18" s="6">
        <f t="shared" si="1"/>
        <v>1.84</v>
      </c>
      <c r="C18" s="5">
        <v>1840</v>
      </c>
      <c r="E18" s="2" t="s">
        <v>179</v>
      </c>
    </row>
    <row r="19" spans="1:5" ht="15">
      <c r="A19" t="str">
        <f t="shared" si="0"/>
        <v xml:space="preserve">1‐AYKY 5x95 mm² </v>
      </c>
      <c r="B19" s="6">
        <f t="shared" si="1"/>
        <v>2.09</v>
      </c>
      <c r="C19" s="5">
        <v>2090</v>
      </c>
      <c r="E19" s="2" t="s">
        <v>209</v>
      </c>
    </row>
    <row r="20" spans="1:5" ht="15">
      <c r="A20" t="str">
        <f t="shared" si="0"/>
        <v>1‐AYKY 3x120 + 70 mm² SM/RE</v>
      </c>
      <c r="B20" s="6">
        <f t="shared" si="1"/>
        <v>2</v>
      </c>
      <c r="C20" s="5">
        <v>2000</v>
      </c>
      <c r="E20" s="2" t="s">
        <v>210</v>
      </c>
    </row>
    <row r="21" spans="1:5" ht="15">
      <c r="A21" t="str">
        <f t="shared" si="0"/>
        <v>1‐AYKY 3x120 + 70 mm² SM/RM</v>
      </c>
      <c r="B21" s="6">
        <f t="shared" si="1"/>
        <v>2.06</v>
      </c>
      <c r="C21" s="5">
        <v>2060</v>
      </c>
      <c r="E21" s="2" t="s">
        <v>211</v>
      </c>
    </row>
    <row r="22" spans="1:5" ht="15">
      <c r="A22" t="str">
        <f t="shared" si="0"/>
        <v xml:space="preserve">1‐AYKY 4x120 mm² </v>
      </c>
      <c r="B22" s="6">
        <f t="shared" si="1"/>
        <v>2.23</v>
      </c>
      <c r="C22" s="5">
        <v>2230</v>
      </c>
      <c r="E22" s="2" t="s">
        <v>182</v>
      </c>
    </row>
    <row r="23" spans="1:5" ht="15">
      <c r="A23" t="str">
        <f t="shared" si="0"/>
        <v xml:space="preserve">1‐AYKY 5x120 mm² </v>
      </c>
      <c r="B23" s="6">
        <f t="shared" si="1"/>
        <v>2.59</v>
      </c>
      <c r="C23" s="5">
        <v>2590</v>
      </c>
      <c r="E23" s="2" t="s">
        <v>212</v>
      </c>
    </row>
    <row r="24" spans="1:5" ht="15">
      <c r="A24" t="str">
        <f t="shared" si="0"/>
        <v>1‐AYKY 3x150 + 70 mm² SM/RE</v>
      </c>
      <c r="B24" s="6">
        <f t="shared" si="1"/>
        <v>2.42</v>
      </c>
      <c r="C24" s="5">
        <v>2420</v>
      </c>
      <c r="E24" s="2" t="s">
        <v>213</v>
      </c>
    </row>
    <row r="25" spans="1:5" ht="15">
      <c r="A25" t="str">
        <f t="shared" si="0"/>
        <v>1‐AYKY 3x150 + 70 mm² SM/RM</v>
      </c>
      <c r="B25" s="6">
        <f t="shared" si="1"/>
        <v>2.46</v>
      </c>
      <c r="C25" s="5">
        <v>2460</v>
      </c>
      <c r="E25" s="2" t="s">
        <v>214</v>
      </c>
    </row>
    <row r="26" spans="1:5" ht="15">
      <c r="A26" t="str">
        <f t="shared" si="0"/>
        <v xml:space="preserve">1‐AYKY 4x150 mm² </v>
      </c>
      <c r="B26" s="6">
        <f t="shared" si="1"/>
        <v>2.74</v>
      </c>
      <c r="C26" s="5">
        <v>2740</v>
      </c>
      <c r="E26" s="2" t="s">
        <v>185</v>
      </c>
    </row>
    <row r="27" spans="1:5" ht="15">
      <c r="A27" t="str">
        <f t="shared" si="0"/>
        <v xml:space="preserve">1‐AYKY 5x150 mm² </v>
      </c>
      <c r="B27" s="6">
        <f t="shared" si="1"/>
        <v>3.25</v>
      </c>
      <c r="C27" s="5">
        <v>3250</v>
      </c>
      <c r="E27" s="2" t="s">
        <v>215</v>
      </c>
    </row>
    <row r="28" spans="1:5" ht="15">
      <c r="A28" t="str">
        <f t="shared" si="0"/>
        <v>1‐AYKY 3x185 + 95 mm² SM/RE</v>
      </c>
      <c r="B28" s="6">
        <f t="shared" si="1"/>
        <v>2.95</v>
      </c>
      <c r="C28" s="5">
        <v>2950</v>
      </c>
      <c r="E28" s="2" t="s">
        <v>216</v>
      </c>
    </row>
    <row r="29" spans="1:5" ht="15">
      <c r="A29" t="str">
        <f t="shared" si="0"/>
        <v>1‐AYKY 3x185 + 95 mm² SM/RM</v>
      </c>
      <c r="B29" s="6">
        <f t="shared" si="1"/>
        <v>3.01</v>
      </c>
      <c r="C29" s="5">
        <v>3010</v>
      </c>
      <c r="E29" s="2" t="s">
        <v>217</v>
      </c>
    </row>
    <row r="30" spans="1:5" ht="15">
      <c r="A30" t="str">
        <f t="shared" si="0"/>
        <v>1‐AYKY 3x185 + 95 mm² SM/SM</v>
      </c>
      <c r="B30" s="6">
        <f t="shared" si="1"/>
        <v>3</v>
      </c>
      <c r="C30" s="5">
        <v>3000</v>
      </c>
      <c r="E30" s="2" t="s">
        <v>218</v>
      </c>
    </row>
    <row r="31" spans="1:5" ht="15">
      <c r="A31" t="str">
        <f t="shared" si="0"/>
        <v xml:space="preserve">1‐AYKY 4x185 mm² </v>
      </c>
      <c r="B31" s="6">
        <f t="shared" si="1"/>
        <v>3.37</v>
      </c>
      <c r="C31" s="5">
        <v>3370</v>
      </c>
      <c r="E31" s="2" t="s">
        <v>188</v>
      </c>
    </row>
    <row r="32" spans="1:5" ht="15">
      <c r="A32" t="str">
        <f t="shared" si="0"/>
        <v xml:space="preserve">1‐AYKY 5x185 mm² </v>
      </c>
      <c r="B32" s="6">
        <f t="shared" si="1"/>
        <v>3.95</v>
      </c>
      <c r="C32" s="5">
        <v>3950</v>
      </c>
      <c r="E32" s="2" t="s">
        <v>219</v>
      </c>
    </row>
    <row r="33" spans="1:5" ht="15">
      <c r="A33" t="str">
        <f t="shared" si="0"/>
        <v>1‐AYKY 3x240 + 120 mm² SM/RE</v>
      </c>
      <c r="B33" s="6">
        <f t="shared" si="1"/>
        <v>3.73</v>
      </c>
      <c r="C33" s="5">
        <v>3730</v>
      </c>
      <c r="E33" s="2" t="s">
        <v>220</v>
      </c>
    </row>
    <row r="34" spans="1:5" ht="15">
      <c r="A34" t="str">
        <f t="shared" si="0"/>
        <v>1‐AYKY 3x240 + 120 mm² SM/RM</v>
      </c>
      <c r="B34" s="6">
        <f t="shared" si="1"/>
        <v>3.81</v>
      </c>
      <c r="C34" s="5">
        <v>3810</v>
      </c>
      <c r="E34" s="2" t="s">
        <v>221</v>
      </c>
    </row>
    <row r="35" spans="1:5" ht="15">
      <c r="A35" t="str">
        <f t="shared" si="0"/>
        <v xml:space="preserve">1‐AYKY 4x240 mm² </v>
      </c>
      <c r="B35" s="6">
        <f t="shared" si="1"/>
        <v>4.22</v>
      </c>
      <c r="C35" s="5">
        <v>4220</v>
      </c>
      <c r="E35" s="2" t="s">
        <v>191</v>
      </c>
    </row>
    <row r="36" spans="1:5" ht="15">
      <c r="A36" t="str">
        <f t="shared" si="0"/>
        <v xml:space="preserve">1‐AYKY 5x240 mm² </v>
      </c>
      <c r="B36" s="6">
        <f t="shared" si="1"/>
        <v>5.16</v>
      </c>
      <c r="C36" s="5">
        <v>5160</v>
      </c>
      <c r="E36" s="2" t="s">
        <v>222</v>
      </c>
    </row>
  </sheetData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D31" sqref="D31"/>
    </sheetView>
  </sheetViews>
  <sheetFormatPr defaultColWidth="9.140625" defaultRowHeight="15"/>
  <cols>
    <col min="1" max="1" width="22.57421875" style="0" bestFit="1" customWidth="1"/>
    <col min="2" max="2" width="9.140625" style="6" customWidth="1"/>
    <col min="5" max="5" width="14.7109375" style="0" bestFit="1" customWidth="1"/>
  </cols>
  <sheetData>
    <row r="1" ht="15">
      <c r="A1" s="10" t="s">
        <v>223</v>
      </c>
    </row>
    <row r="2" spans="1:5" ht="15">
      <c r="A2" t="str">
        <f>CONCATENATE($A$1,E2)</f>
        <v>SHKFH‐R 2x2x0,5 mm²</v>
      </c>
      <c r="B2" s="6">
        <f>C2/1000</f>
        <v>0.025</v>
      </c>
      <c r="C2">
        <v>25</v>
      </c>
      <c r="E2" s="9" t="s">
        <v>224</v>
      </c>
    </row>
    <row r="3" spans="1:5" ht="15">
      <c r="A3" t="str">
        <f aca="true" t="shared" si="0" ref="A3:A12">CONCATENATE($A$1,E3)</f>
        <v>SHKFH‐R 3x2x0,5 mm²</v>
      </c>
      <c r="B3" s="6">
        <f aca="true" t="shared" si="1" ref="B3:B12">C3/1000</f>
        <v>0.03</v>
      </c>
      <c r="C3">
        <v>30</v>
      </c>
      <c r="E3" s="10" t="s">
        <v>225</v>
      </c>
    </row>
    <row r="4" spans="1:5" ht="15">
      <c r="A4" t="str">
        <f t="shared" si="0"/>
        <v>SHKFH‐R 4x2x0,5 mm²</v>
      </c>
      <c r="B4" s="6">
        <f t="shared" si="1"/>
        <v>0.038</v>
      </c>
      <c r="C4">
        <v>38</v>
      </c>
      <c r="E4" s="9" t="s">
        <v>226</v>
      </c>
    </row>
    <row r="5" spans="1:5" ht="15">
      <c r="A5" t="str">
        <f t="shared" si="0"/>
        <v>SHKFH‐R 5x2x0,5 mm²</v>
      </c>
      <c r="B5" s="6">
        <f t="shared" si="1"/>
        <v>0.043</v>
      </c>
      <c r="C5">
        <v>43</v>
      </c>
      <c r="E5" s="9" t="s">
        <v>227</v>
      </c>
    </row>
    <row r="6" spans="1:5" ht="15">
      <c r="A6" t="str">
        <f t="shared" si="0"/>
        <v>SHKFH‐R 10x2x0,5 mm²</v>
      </c>
      <c r="B6" s="6">
        <f t="shared" si="1"/>
        <v>0.087</v>
      </c>
      <c r="C6">
        <v>87</v>
      </c>
      <c r="E6" s="9" t="s">
        <v>228</v>
      </c>
    </row>
    <row r="7" spans="1:5" ht="15">
      <c r="A7" t="str">
        <f t="shared" si="0"/>
        <v>SHKFH‐R 15x2x0,5 mm²</v>
      </c>
      <c r="B7" s="6">
        <f t="shared" si="1"/>
        <v>0.103</v>
      </c>
      <c r="C7">
        <v>103</v>
      </c>
      <c r="E7" s="9" t="s">
        <v>229</v>
      </c>
    </row>
    <row r="8" spans="1:5" ht="15">
      <c r="A8" t="str">
        <f t="shared" si="0"/>
        <v>SHKFH‐R 20x2x0,5 mm²</v>
      </c>
      <c r="B8" s="6">
        <f t="shared" si="1"/>
        <v>0.133</v>
      </c>
      <c r="C8">
        <v>133</v>
      </c>
      <c r="E8" s="9" t="s">
        <v>230</v>
      </c>
    </row>
    <row r="9" spans="1:5" ht="15">
      <c r="A9" t="str">
        <f t="shared" si="0"/>
        <v>SHKFH‐R 25x2x0,5 mm²</v>
      </c>
      <c r="B9" s="6">
        <f t="shared" si="1"/>
        <v>0.167</v>
      </c>
      <c r="C9">
        <v>167</v>
      </c>
      <c r="E9" s="9" t="s">
        <v>231</v>
      </c>
    </row>
    <row r="10" spans="1:5" ht="15">
      <c r="A10" t="str">
        <f t="shared" si="0"/>
        <v>SHKFH‐R 30x2x0,5 mm²</v>
      </c>
      <c r="B10" s="6">
        <f t="shared" si="1"/>
        <v>0.194</v>
      </c>
      <c r="C10">
        <v>194</v>
      </c>
      <c r="E10" s="9" t="s">
        <v>232</v>
      </c>
    </row>
    <row r="11" spans="1:5" ht="15">
      <c r="A11" t="str">
        <f t="shared" si="0"/>
        <v>SHKFH‐R 50x2x0,5 mm²</v>
      </c>
      <c r="B11" s="6">
        <f t="shared" si="1"/>
        <v>0.301</v>
      </c>
      <c r="C11">
        <v>301</v>
      </c>
      <c r="E11" s="9" t="s">
        <v>233</v>
      </c>
    </row>
    <row r="12" spans="1:5" ht="15">
      <c r="A12" t="str">
        <f t="shared" si="0"/>
        <v>SHKFH‐R 100x2x0,5 mm²</v>
      </c>
      <c r="B12" s="6">
        <f t="shared" si="1"/>
        <v>0.586</v>
      </c>
      <c r="C12">
        <v>586</v>
      </c>
      <c r="E12" s="9" t="s">
        <v>234</v>
      </c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A8" sqref="A8"/>
    </sheetView>
  </sheetViews>
  <sheetFormatPr defaultColWidth="9.140625" defaultRowHeight="15"/>
  <cols>
    <col min="1" max="1" width="26.140625" style="0" bestFit="1" customWidth="1"/>
    <col min="2" max="2" width="9.140625" style="6" customWidth="1"/>
    <col min="5" max="5" width="15.28125" style="0" bestFit="1" customWidth="1"/>
  </cols>
  <sheetData>
    <row r="1" ht="15">
      <c r="A1" t="s">
        <v>235</v>
      </c>
    </row>
    <row r="2" spans="1:5" ht="15">
      <c r="A2" t="str">
        <f>CONCATENATE($A$1,E2)</f>
        <v>SSKFH‐V180 3x2x0,5 mm²</v>
      </c>
      <c r="B2" s="6">
        <f>C2/1000</f>
        <v>0.05</v>
      </c>
      <c r="C2">
        <v>50</v>
      </c>
      <c r="E2" t="s">
        <v>225</v>
      </c>
    </row>
    <row r="3" spans="1:5" ht="15">
      <c r="A3" t="str">
        <f aca="true" t="shared" si="0" ref="A3:A21">CONCATENATE($A$1,E3)</f>
        <v>SSKFH‐V180 4x2x0,5 mm²</v>
      </c>
      <c r="B3" s="6">
        <f aca="true" t="shared" si="1" ref="B3:B21">C3/1000</f>
        <v>0.065</v>
      </c>
      <c r="C3">
        <v>65</v>
      </c>
      <c r="E3" t="s">
        <v>226</v>
      </c>
    </row>
    <row r="4" spans="1:5" ht="15">
      <c r="A4" t="str">
        <f t="shared" si="0"/>
        <v>SSKFH‐V180 5x2x0,5 mm²</v>
      </c>
      <c r="B4" s="6">
        <f t="shared" si="1"/>
        <v>0.07</v>
      </c>
      <c r="C4">
        <v>70</v>
      </c>
      <c r="E4" t="s">
        <v>227</v>
      </c>
    </row>
    <row r="5" spans="1:5" ht="15">
      <c r="A5" t="str">
        <f t="shared" si="0"/>
        <v>SSKFH‐V180 10x2x0,5 mm²</v>
      </c>
      <c r="B5" s="6">
        <f t="shared" si="1"/>
        <v>0.14</v>
      </c>
      <c r="C5">
        <v>140</v>
      </c>
      <c r="E5" t="s">
        <v>228</v>
      </c>
    </row>
    <row r="6" spans="1:5" ht="15">
      <c r="A6" t="str">
        <f t="shared" si="0"/>
        <v>SSKFH‐V180 15x2x0,5 mm²</v>
      </c>
      <c r="B6" s="6">
        <f t="shared" si="1"/>
        <v>0.165</v>
      </c>
      <c r="C6">
        <v>165</v>
      </c>
      <c r="E6" t="s">
        <v>229</v>
      </c>
    </row>
    <row r="7" spans="1:5" ht="15">
      <c r="A7" t="str">
        <f t="shared" si="0"/>
        <v>SSKFH‐V180 20x2x0,5 mm²</v>
      </c>
      <c r="B7" s="6">
        <f t="shared" si="1"/>
        <v>0.215</v>
      </c>
      <c r="C7">
        <v>215</v>
      </c>
      <c r="E7" t="s">
        <v>230</v>
      </c>
    </row>
    <row r="8" spans="1:5" ht="15">
      <c r="A8" t="str">
        <f t="shared" si="0"/>
        <v>SSKFH‐V180 25x2x0,5 mm²</v>
      </c>
      <c r="B8" s="6">
        <f t="shared" si="1"/>
        <v>0.27</v>
      </c>
      <c r="C8">
        <v>270</v>
      </c>
      <c r="E8" t="s">
        <v>231</v>
      </c>
    </row>
    <row r="9" spans="1:5" ht="15">
      <c r="A9" t="str">
        <f t="shared" si="0"/>
        <v>SSKFH‐V180 30x2x0,5 mm²</v>
      </c>
      <c r="B9" s="6">
        <f t="shared" si="1"/>
        <v>0.315</v>
      </c>
      <c r="C9">
        <v>315</v>
      </c>
      <c r="E9" t="s">
        <v>232</v>
      </c>
    </row>
    <row r="10" spans="1:5" ht="15">
      <c r="A10" t="str">
        <f t="shared" si="0"/>
        <v>SSKFH‐V180 50x2x0,5 mm²</v>
      </c>
      <c r="B10" s="6">
        <f t="shared" si="1"/>
        <v>0.485</v>
      </c>
      <c r="C10">
        <v>485</v>
      </c>
      <c r="E10" t="s">
        <v>233</v>
      </c>
    </row>
    <row r="11" spans="1:5" ht="15">
      <c r="A11" t="str">
        <f t="shared" si="0"/>
        <v>SSKFH‐V180 100x2x0,5 mm²</v>
      </c>
      <c r="B11" s="6">
        <f t="shared" si="1"/>
        <v>0.94</v>
      </c>
      <c r="C11">
        <v>940</v>
      </c>
      <c r="E11" t="s">
        <v>234</v>
      </c>
    </row>
    <row r="12" spans="1:5" ht="15">
      <c r="A12" t="str">
        <f t="shared" si="0"/>
        <v>SSKFH‐V180 3x2x0,8 mm²</v>
      </c>
      <c r="B12" s="6">
        <f t="shared" si="1"/>
        <v>0.125</v>
      </c>
      <c r="C12">
        <v>125</v>
      </c>
      <c r="E12" t="s">
        <v>236</v>
      </c>
    </row>
    <row r="13" spans="1:5" ht="15">
      <c r="A13" t="str">
        <f t="shared" si="0"/>
        <v>SSKFH‐V180 4x2x0,8 mm²</v>
      </c>
      <c r="B13" s="6">
        <f t="shared" si="1"/>
        <v>0.15</v>
      </c>
      <c r="C13">
        <v>150</v>
      </c>
      <c r="E13" t="s">
        <v>237</v>
      </c>
    </row>
    <row r="14" spans="1:5" ht="15">
      <c r="A14" t="str">
        <f t="shared" si="0"/>
        <v>SSKFH‐V180 5x2x0,8 mm²</v>
      </c>
      <c r="B14" s="6">
        <f t="shared" si="1"/>
        <v>0.185</v>
      </c>
      <c r="C14">
        <v>185</v>
      </c>
      <c r="E14" t="s">
        <v>238</v>
      </c>
    </row>
    <row r="15" spans="1:5" ht="15">
      <c r="A15" t="str">
        <f t="shared" si="0"/>
        <v>SSKFH‐V180 10x2x0,8 mm²</v>
      </c>
      <c r="B15" s="6">
        <f t="shared" si="1"/>
        <v>0.3</v>
      </c>
      <c r="C15">
        <v>300</v>
      </c>
      <c r="E15" t="s">
        <v>239</v>
      </c>
    </row>
    <row r="16" spans="1:5" ht="15">
      <c r="A16" t="str">
        <f t="shared" si="0"/>
        <v>SSKFH‐V180 15x2x0,8 mm²</v>
      </c>
      <c r="B16" s="6">
        <f t="shared" si="1"/>
        <v>0.395</v>
      </c>
      <c r="C16">
        <v>395</v>
      </c>
      <c r="E16" t="s">
        <v>240</v>
      </c>
    </row>
    <row r="17" spans="1:5" ht="15">
      <c r="A17" t="str">
        <f t="shared" si="0"/>
        <v>SSKFH‐V180 20x2x0,8 mm²</v>
      </c>
      <c r="B17" s="6">
        <f t="shared" si="1"/>
        <v>0.53</v>
      </c>
      <c r="C17">
        <v>530</v>
      </c>
      <c r="E17" t="s">
        <v>241</v>
      </c>
    </row>
    <row r="18" spans="1:5" ht="15">
      <c r="A18" t="str">
        <f t="shared" si="0"/>
        <v>SSKFH‐V180 25x2x0,8 mm²</v>
      </c>
      <c r="B18" s="6">
        <f t="shared" si="1"/>
        <v>0.625</v>
      </c>
      <c r="C18">
        <v>625</v>
      </c>
      <c r="E18" t="s">
        <v>242</v>
      </c>
    </row>
    <row r="19" spans="1:5" ht="15">
      <c r="A19" t="str">
        <f t="shared" si="0"/>
        <v>SSKFH‐V180 30x2x0,8 mm²</v>
      </c>
      <c r="B19" s="6">
        <f t="shared" si="1"/>
        <v>0.74</v>
      </c>
      <c r="C19">
        <v>740</v>
      </c>
      <c r="E19" t="s">
        <v>243</v>
      </c>
    </row>
    <row r="20" spans="1:5" ht="15">
      <c r="A20" t="str">
        <f t="shared" si="0"/>
        <v>SSKFH‐V180 50x2x0,8 mm²</v>
      </c>
      <c r="B20" s="6">
        <f t="shared" si="1"/>
        <v>1.16</v>
      </c>
      <c r="C20">
        <v>1160</v>
      </c>
      <c r="E20" t="s">
        <v>244</v>
      </c>
    </row>
    <row r="21" spans="1:5" ht="15">
      <c r="A21" t="str">
        <f t="shared" si="0"/>
        <v>SSKFH‐V180 100x2x0,8, mm²</v>
      </c>
      <c r="B21" s="6">
        <f t="shared" si="1"/>
        <v>2.055</v>
      </c>
      <c r="C21">
        <v>2055</v>
      </c>
      <c r="E21" t="s">
        <v>245</v>
      </c>
    </row>
  </sheetData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F11" sqref="F11"/>
    </sheetView>
  </sheetViews>
  <sheetFormatPr defaultColWidth="9.140625" defaultRowHeight="15"/>
  <cols>
    <col min="1" max="1" width="19.8515625" style="0" bestFit="1" customWidth="1"/>
    <col min="2" max="2" width="9.140625" style="6" customWidth="1"/>
    <col min="5" max="5" width="12.57421875" style="0" bestFit="1" customWidth="1"/>
  </cols>
  <sheetData>
    <row r="1" ht="15">
      <c r="A1" t="s">
        <v>246</v>
      </c>
    </row>
    <row r="2" spans="1:5" ht="15">
      <c r="A2" t="str">
        <f>CONCATENATE($A$1,E2)</f>
        <v>YSLY‐OZ 2x0,5 mm²</v>
      </c>
      <c r="B2" s="6">
        <f>C2/1000</f>
        <v>0.036</v>
      </c>
      <c r="C2" s="5">
        <v>36</v>
      </c>
      <c r="E2" s="2" t="s">
        <v>247</v>
      </c>
    </row>
    <row r="3" spans="1:5" ht="15">
      <c r="A3" t="str">
        <f aca="true" t="shared" si="0" ref="A3:A30">CONCATENATE($A$1,E3)</f>
        <v>YSLY‐OZ 3x0,5 mm²</v>
      </c>
      <c r="B3" s="6">
        <f aca="true" t="shared" si="1" ref="B3:B30">C3/1000</f>
        <v>0.042</v>
      </c>
      <c r="C3" s="5">
        <v>42</v>
      </c>
      <c r="E3" s="2" t="s">
        <v>248</v>
      </c>
    </row>
    <row r="4" spans="1:5" ht="15">
      <c r="A4" t="str">
        <f t="shared" si="0"/>
        <v>YSLY‐OZ 4x0,5 mm²</v>
      </c>
      <c r="B4" s="6">
        <f t="shared" si="1"/>
        <v>0.055</v>
      </c>
      <c r="C4" s="5">
        <v>55</v>
      </c>
      <c r="E4" s="2" t="s">
        <v>249</v>
      </c>
    </row>
    <row r="5" spans="1:5" ht="15">
      <c r="A5" t="str">
        <f t="shared" si="0"/>
        <v>YSLY‐OZ 5x0,5 mm²</v>
      </c>
      <c r="B5" s="6">
        <f t="shared" si="1"/>
        <v>0.065</v>
      </c>
      <c r="C5" s="5">
        <v>65</v>
      </c>
      <c r="E5" s="2" t="s">
        <v>250</v>
      </c>
    </row>
    <row r="6" spans="1:5" ht="15">
      <c r="A6" t="str">
        <f t="shared" si="0"/>
        <v>YSLY‐OZ 7x0,5 mm²</v>
      </c>
      <c r="B6" s="6">
        <f t="shared" si="1"/>
        <v>0.081</v>
      </c>
      <c r="C6" s="5">
        <v>81</v>
      </c>
      <c r="E6" s="2" t="s">
        <v>251</v>
      </c>
    </row>
    <row r="7" spans="1:5" ht="15">
      <c r="A7" t="str">
        <f t="shared" si="0"/>
        <v>YSLY‐OZ 10x0,5 mm²</v>
      </c>
      <c r="B7" s="6">
        <f t="shared" si="1"/>
        <v>0.129</v>
      </c>
      <c r="C7" s="5">
        <v>129</v>
      </c>
      <c r="E7" s="2" t="s">
        <v>252</v>
      </c>
    </row>
    <row r="8" spans="1:5" ht="15">
      <c r="A8" t="str">
        <f t="shared" si="0"/>
        <v>YSLY‐OZ 12x0,5 mm²</v>
      </c>
      <c r="B8" s="6">
        <f t="shared" si="1"/>
        <v>0.142</v>
      </c>
      <c r="C8" s="5">
        <v>142</v>
      </c>
      <c r="E8" s="2" t="s">
        <v>253</v>
      </c>
    </row>
    <row r="9" spans="1:5" ht="15">
      <c r="A9" t="str">
        <f t="shared" si="0"/>
        <v>YSLY‐OZ 2x0,75 mm²</v>
      </c>
      <c r="B9" s="6">
        <f t="shared" si="1"/>
        <v>0.044</v>
      </c>
      <c r="C9" s="5">
        <v>44</v>
      </c>
      <c r="E9" s="2" t="s">
        <v>254</v>
      </c>
    </row>
    <row r="10" spans="1:5" ht="15">
      <c r="A10" t="str">
        <f t="shared" si="0"/>
        <v>YSLY‐OZ 3x0,75 mm²</v>
      </c>
      <c r="B10" s="6">
        <f t="shared" si="1"/>
        <v>0.053</v>
      </c>
      <c r="C10" s="5">
        <v>53</v>
      </c>
      <c r="E10" s="2" t="s">
        <v>255</v>
      </c>
    </row>
    <row r="11" spans="1:5" ht="15">
      <c r="A11" t="str">
        <f t="shared" si="0"/>
        <v>YSLY‐OZ 4x0,75 mm²</v>
      </c>
      <c r="B11" s="6">
        <f t="shared" si="1"/>
        <v>0.068</v>
      </c>
      <c r="C11" s="5">
        <v>68</v>
      </c>
      <c r="E11" s="2" t="s">
        <v>256</v>
      </c>
    </row>
    <row r="12" spans="1:5" ht="15">
      <c r="A12" t="str">
        <f t="shared" si="0"/>
        <v>YSLY‐OZ 5x0,75 mm²</v>
      </c>
      <c r="B12" s="6">
        <f t="shared" si="1"/>
        <v>0.083</v>
      </c>
      <c r="C12" s="5">
        <v>83</v>
      </c>
      <c r="E12" s="2" t="s">
        <v>257</v>
      </c>
    </row>
    <row r="13" spans="1:5" ht="15">
      <c r="A13" t="str">
        <f t="shared" si="0"/>
        <v>YSLY‐OZ 7x0,75 mm²</v>
      </c>
      <c r="B13" s="6">
        <f t="shared" si="1"/>
        <v>0.104</v>
      </c>
      <c r="C13" s="5">
        <v>104</v>
      </c>
      <c r="E13" s="2" t="s">
        <v>258</v>
      </c>
    </row>
    <row r="14" spans="1:5" ht="15">
      <c r="A14" t="str">
        <f t="shared" si="0"/>
        <v>YSLY‐OZ 10x0,75 mm²</v>
      </c>
      <c r="B14" s="6">
        <f t="shared" si="1"/>
        <v>0.165</v>
      </c>
      <c r="C14" s="5">
        <v>165</v>
      </c>
      <c r="E14" s="2" t="s">
        <v>259</v>
      </c>
    </row>
    <row r="15" spans="1:5" ht="15">
      <c r="A15" t="str">
        <f t="shared" si="0"/>
        <v>YSLY‐OZ 12x0,75 mm²</v>
      </c>
      <c r="B15" s="6">
        <f t="shared" si="1"/>
        <v>0.183</v>
      </c>
      <c r="C15" s="5">
        <v>183</v>
      </c>
      <c r="E15" s="2" t="s">
        <v>260</v>
      </c>
    </row>
    <row r="16" spans="1:5" ht="15">
      <c r="A16" t="str">
        <f t="shared" si="0"/>
        <v>YSLY‐OZ 2x1 mm²</v>
      </c>
      <c r="B16" s="6">
        <f t="shared" si="1"/>
        <v>0.051</v>
      </c>
      <c r="C16" s="5">
        <v>51</v>
      </c>
      <c r="E16" s="2" t="s">
        <v>261</v>
      </c>
    </row>
    <row r="17" spans="1:5" ht="15">
      <c r="A17" t="str">
        <f t="shared" si="0"/>
        <v>YSLY‐OZ 3x1 mm²</v>
      </c>
      <c r="B17" s="6">
        <f t="shared" si="1"/>
        <v>0.064</v>
      </c>
      <c r="C17" s="5">
        <v>64</v>
      </c>
      <c r="E17" s="2" t="s">
        <v>262</v>
      </c>
    </row>
    <row r="18" spans="1:5" ht="15">
      <c r="A18" t="str">
        <f t="shared" si="0"/>
        <v>YSLY‐OZ 4x1 mm²</v>
      </c>
      <c r="B18" s="6">
        <f t="shared" si="1"/>
        <v>0.08</v>
      </c>
      <c r="C18" s="5">
        <v>80</v>
      </c>
      <c r="E18" s="2" t="s">
        <v>263</v>
      </c>
    </row>
    <row r="19" spans="1:5" ht="15">
      <c r="A19" t="str">
        <f t="shared" si="0"/>
        <v>YSLY‐OZ 5x1 mm²</v>
      </c>
      <c r="B19" s="6">
        <f t="shared" si="1"/>
        <v>0.099</v>
      </c>
      <c r="C19" s="5">
        <v>99</v>
      </c>
      <c r="E19" s="2" t="s">
        <v>264</v>
      </c>
    </row>
    <row r="20" spans="1:5" ht="15">
      <c r="A20" t="str">
        <f t="shared" si="0"/>
        <v>YSLY‐OZ 7x1 mm²</v>
      </c>
      <c r="B20" s="6">
        <f t="shared" si="1"/>
        <v>0.127</v>
      </c>
      <c r="C20" s="5">
        <v>127</v>
      </c>
      <c r="E20" s="2" t="s">
        <v>265</v>
      </c>
    </row>
    <row r="21" spans="1:5" ht="15">
      <c r="A21" t="str">
        <f t="shared" si="0"/>
        <v>YSLY‐OZ 2x1,5 mm²</v>
      </c>
      <c r="B21" s="6">
        <f t="shared" si="1"/>
        <v>0.069</v>
      </c>
      <c r="C21" s="5">
        <v>69</v>
      </c>
      <c r="E21" s="2" t="s">
        <v>39</v>
      </c>
    </row>
    <row r="22" spans="1:5" ht="15">
      <c r="A22" t="str">
        <f t="shared" si="0"/>
        <v>YSLY‐OZ 3x1,5 mm²</v>
      </c>
      <c r="B22" s="6">
        <f t="shared" si="1"/>
        <v>0.084</v>
      </c>
      <c r="C22" s="5">
        <v>84</v>
      </c>
      <c r="E22" s="2" t="s">
        <v>40</v>
      </c>
    </row>
    <row r="23" spans="1:5" ht="15">
      <c r="A23" t="str">
        <f t="shared" si="0"/>
        <v>YSLY‐OZ 4x1,5 mm²</v>
      </c>
      <c r="B23" s="6">
        <f t="shared" si="1"/>
        <v>0.105</v>
      </c>
      <c r="C23" s="5">
        <v>105</v>
      </c>
      <c r="E23" s="2" t="s">
        <v>41</v>
      </c>
    </row>
    <row r="24" spans="1:5" ht="15">
      <c r="A24" t="str">
        <f t="shared" si="0"/>
        <v>YSLY‐OZ 5x1,5 mm²</v>
      </c>
      <c r="B24" s="6">
        <f t="shared" si="1"/>
        <v>0.132</v>
      </c>
      <c r="C24" s="5">
        <v>132</v>
      </c>
      <c r="E24" s="2" t="s">
        <v>42</v>
      </c>
    </row>
    <row r="25" spans="1:5" ht="15">
      <c r="A25" t="str">
        <f t="shared" si="0"/>
        <v>YSLY‐OZ 7x1,5 mm²</v>
      </c>
      <c r="B25" s="6">
        <f t="shared" si="1"/>
        <v>0.168</v>
      </c>
      <c r="C25" s="5">
        <v>168</v>
      </c>
      <c r="E25" s="2" t="s">
        <v>43</v>
      </c>
    </row>
    <row r="26" spans="1:5" ht="15">
      <c r="A26" t="str">
        <f t="shared" si="0"/>
        <v>YSLY‐OZ 2x2,5 mm²</v>
      </c>
      <c r="B26" s="6">
        <f t="shared" si="1"/>
        <v>0.106</v>
      </c>
      <c r="C26" s="5">
        <v>106</v>
      </c>
      <c r="E26" s="2" t="s">
        <v>49</v>
      </c>
    </row>
    <row r="27" spans="1:5" ht="15">
      <c r="A27" t="str">
        <f t="shared" si="0"/>
        <v>YSLY‐OZ 3x2,5 mm²</v>
      </c>
      <c r="B27" s="6">
        <f t="shared" si="1"/>
        <v>0.132</v>
      </c>
      <c r="C27" s="5">
        <v>132</v>
      </c>
      <c r="E27" s="2" t="s">
        <v>50</v>
      </c>
    </row>
    <row r="28" spans="1:5" ht="15">
      <c r="A28" t="str">
        <f t="shared" si="0"/>
        <v>YSLY‐OZ 7x2,5 mm²</v>
      </c>
      <c r="B28" s="6">
        <f t="shared" si="1"/>
        <v>0.273</v>
      </c>
      <c r="C28" s="5">
        <v>273</v>
      </c>
      <c r="E28" s="2" t="s">
        <v>53</v>
      </c>
    </row>
    <row r="29" spans="1:5" ht="15">
      <c r="A29" t="str">
        <f t="shared" si="0"/>
        <v>YSLY‐OZ 2x4 mm²</v>
      </c>
      <c r="B29" s="6">
        <f t="shared" si="1"/>
        <v>0.138</v>
      </c>
      <c r="C29" s="5">
        <v>138</v>
      </c>
      <c r="E29" s="2" t="s">
        <v>59</v>
      </c>
    </row>
    <row r="30" spans="1:5" ht="15">
      <c r="A30" t="str">
        <f t="shared" si="0"/>
        <v>YSLY‐OZ 2x6 mm²</v>
      </c>
      <c r="B30" s="6">
        <f t="shared" si="1"/>
        <v>0.212</v>
      </c>
      <c r="C30" s="5">
        <v>212</v>
      </c>
      <c r="E30" s="2" t="s">
        <v>65</v>
      </c>
    </row>
  </sheetData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 topLeftCell="A1">
      <selection activeCell="F10" sqref="F10"/>
    </sheetView>
  </sheetViews>
  <sheetFormatPr defaultColWidth="9.140625" defaultRowHeight="15"/>
  <cols>
    <col min="1" max="1" width="19.140625" style="0" bestFit="1" customWidth="1"/>
    <col min="2" max="2" width="9.140625" style="6" customWidth="1"/>
    <col min="5" max="5" width="12.57421875" style="0" bestFit="1" customWidth="1"/>
  </cols>
  <sheetData>
    <row r="1" ht="15">
      <c r="A1" t="s">
        <v>266</v>
      </c>
    </row>
    <row r="2" spans="1:5" ht="15">
      <c r="A2" t="str">
        <f>CONCATENATE($A$1,E2)</f>
        <v>YSLY‐JZ 3x0,5 mm²</v>
      </c>
      <c r="B2" s="6">
        <f>C2/1000</f>
        <v>0.042</v>
      </c>
      <c r="C2" s="5">
        <v>42</v>
      </c>
      <c r="E2" s="2" t="s">
        <v>248</v>
      </c>
    </row>
    <row r="3" spans="1:5" ht="15">
      <c r="A3" t="str">
        <f aca="true" t="shared" si="0" ref="A3:A66">CONCATENATE($A$1,E3)</f>
        <v>YSLY‐JZ 4x0,5 mm²</v>
      </c>
      <c r="B3" s="6">
        <f aca="true" t="shared" si="1" ref="B3:B66">C3/1000</f>
        <v>0.055</v>
      </c>
      <c r="C3" s="5">
        <v>55</v>
      </c>
      <c r="E3" s="2" t="s">
        <v>249</v>
      </c>
    </row>
    <row r="4" spans="1:5" ht="15">
      <c r="A4" t="str">
        <f t="shared" si="0"/>
        <v>YSLY‐JZ 5x0,5 mm²</v>
      </c>
      <c r="B4" s="6">
        <f t="shared" si="1"/>
        <v>0.065</v>
      </c>
      <c r="C4" s="5">
        <v>65</v>
      </c>
      <c r="E4" s="2" t="s">
        <v>250</v>
      </c>
    </row>
    <row r="5" spans="1:5" ht="15">
      <c r="A5" t="str">
        <f t="shared" si="0"/>
        <v>YSLY‐JZ 7x0,5 mm²</v>
      </c>
      <c r="B5" s="6">
        <f t="shared" si="1"/>
        <v>0.081</v>
      </c>
      <c r="C5" s="5">
        <v>81</v>
      </c>
      <c r="E5" s="2" t="s">
        <v>251</v>
      </c>
    </row>
    <row r="6" spans="1:5" ht="15">
      <c r="A6" t="str">
        <f t="shared" si="0"/>
        <v>YSLY‐JZ 10x0,5 mm²</v>
      </c>
      <c r="B6" s="6">
        <f t="shared" si="1"/>
        <v>0.129</v>
      </c>
      <c r="C6" s="5">
        <v>129</v>
      </c>
      <c r="E6" s="2" t="s">
        <v>252</v>
      </c>
    </row>
    <row r="7" spans="1:5" ht="15">
      <c r="A7" t="str">
        <f t="shared" si="0"/>
        <v>YSLY‐JZ 12x0,5 mm²</v>
      </c>
      <c r="B7" s="6">
        <f t="shared" si="1"/>
        <v>0.142</v>
      </c>
      <c r="C7" s="5">
        <v>142</v>
      </c>
      <c r="E7" s="2" t="s">
        <v>253</v>
      </c>
    </row>
    <row r="8" spans="1:5" ht="15">
      <c r="A8" t="str">
        <f t="shared" si="0"/>
        <v>YSLY‐JZ 14x0,5 mm²</v>
      </c>
      <c r="B8" s="6">
        <f t="shared" si="1"/>
        <v>0.158</v>
      </c>
      <c r="C8" s="5">
        <v>158</v>
      </c>
      <c r="E8" s="2" t="s">
        <v>267</v>
      </c>
    </row>
    <row r="9" spans="1:5" ht="15">
      <c r="A9" t="str">
        <f t="shared" si="0"/>
        <v>YSLY‐JZ 16x0,5 mm²</v>
      </c>
      <c r="B9" s="6">
        <f t="shared" si="1"/>
        <v>0.176</v>
      </c>
      <c r="C9" s="5">
        <v>176</v>
      </c>
      <c r="E9" s="2" t="s">
        <v>268</v>
      </c>
    </row>
    <row r="10" spans="1:5" ht="15">
      <c r="A10" t="str">
        <f t="shared" si="0"/>
        <v>YSLY‐JZ 18x0,5 mm²</v>
      </c>
      <c r="B10" s="6">
        <f t="shared" si="1"/>
        <v>0.202</v>
      </c>
      <c r="C10" s="5">
        <v>202</v>
      </c>
      <c r="E10" s="2" t="s">
        <v>269</v>
      </c>
    </row>
    <row r="11" spans="1:5" ht="15">
      <c r="A11" t="str">
        <f t="shared" si="0"/>
        <v>YSLY‐JZ 21x0,5 mm²</v>
      </c>
      <c r="B11" s="6">
        <f t="shared" si="1"/>
        <v>0.229</v>
      </c>
      <c r="C11" s="5">
        <v>229</v>
      </c>
      <c r="E11" s="2" t="s">
        <v>270</v>
      </c>
    </row>
    <row r="12" spans="1:5" ht="15">
      <c r="A12" t="str">
        <f t="shared" si="0"/>
        <v>YSLY‐JZ 25x0,5 mm²</v>
      </c>
      <c r="B12" s="6">
        <f t="shared" si="1"/>
        <v>0.284</v>
      </c>
      <c r="C12" s="5">
        <v>284</v>
      </c>
      <c r="E12" s="2" t="s">
        <v>271</v>
      </c>
    </row>
    <row r="13" spans="1:5" ht="15">
      <c r="A13" t="str">
        <f t="shared" si="0"/>
        <v>YSLY‐JZ 30x0,5 mm²</v>
      </c>
      <c r="B13" s="6">
        <f t="shared" si="1"/>
        <v>0.33</v>
      </c>
      <c r="C13" s="5">
        <v>330</v>
      </c>
      <c r="E13" s="2" t="s">
        <v>272</v>
      </c>
    </row>
    <row r="14" spans="1:5" ht="15">
      <c r="A14" t="str">
        <f t="shared" si="0"/>
        <v>YSLY‐JZ 34x0,5 mm²</v>
      </c>
      <c r="B14" s="6">
        <f t="shared" si="1"/>
        <v>0.375</v>
      </c>
      <c r="C14" s="5">
        <v>375</v>
      </c>
      <c r="E14" s="2" t="s">
        <v>273</v>
      </c>
    </row>
    <row r="15" spans="1:5" ht="15">
      <c r="A15" t="str">
        <f t="shared" si="0"/>
        <v>YSLY‐JZ 40x0,5 mm²</v>
      </c>
      <c r="B15" s="6">
        <f t="shared" si="1"/>
        <v>0.41</v>
      </c>
      <c r="C15" s="5">
        <v>410</v>
      </c>
      <c r="E15" s="2" t="s">
        <v>274</v>
      </c>
    </row>
    <row r="16" spans="1:5" ht="15">
      <c r="A16" t="str">
        <f t="shared" si="0"/>
        <v>YSLY‐JZ 50x0,5 mm²</v>
      </c>
      <c r="B16" s="6">
        <f t="shared" si="1"/>
        <v>0.52</v>
      </c>
      <c r="C16" s="5">
        <v>520</v>
      </c>
      <c r="E16" s="2" t="s">
        <v>275</v>
      </c>
    </row>
    <row r="17" spans="1:5" ht="15">
      <c r="A17" t="str">
        <f t="shared" si="0"/>
        <v>YSLY‐JZ 61x0,5 mm²</v>
      </c>
      <c r="B17" s="6">
        <f t="shared" si="1"/>
        <v>0.62</v>
      </c>
      <c r="C17" s="5">
        <v>620</v>
      </c>
      <c r="E17" s="2" t="s">
        <v>276</v>
      </c>
    </row>
    <row r="18" spans="1:5" ht="15">
      <c r="A18" t="str">
        <f t="shared" si="0"/>
        <v>YSLY‐JZ 3x0,75 mm²</v>
      </c>
      <c r="B18" s="6">
        <f t="shared" si="1"/>
        <v>0.053</v>
      </c>
      <c r="C18" s="5">
        <v>53</v>
      </c>
      <c r="E18" s="2" t="s">
        <v>255</v>
      </c>
    </row>
    <row r="19" spans="1:5" ht="15">
      <c r="A19" t="str">
        <f t="shared" si="0"/>
        <v>YSLY‐JZ 4x0,75 mm²</v>
      </c>
      <c r="B19" s="6">
        <f t="shared" si="1"/>
        <v>0.068</v>
      </c>
      <c r="C19" s="5">
        <v>68</v>
      </c>
      <c r="E19" s="2" t="s">
        <v>256</v>
      </c>
    </row>
    <row r="20" spans="1:5" ht="15">
      <c r="A20" t="str">
        <f t="shared" si="0"/>
        <v>YSLY‐JZ 5x0,75 mm²</v>
      </c>
      <c r="B20" s="6">
        <f t="shared" si="1"/>
        <v>0.083</v>
      </c>
      <c r="C20" s="5">
        <v>83</v>
      </c>
      <c r="E20" s="2" t="s">
        <v>257</v>
      </c>
    </row>
    <row r="21" spans="1:5" ht="15">
      <c r="A21" t="str">
        <f t="shared" si="0"/>
        <v>YSLY‐JZ 6x0,75 mm²</v>
      </c>
      <c r="B21" s="6">
        <f t="shared" si="1"/>
        <v>0.099</v>
      </c>
      <c r="C21" s="5">
        <v>99</v>
      </c>
      <c r="E21" s="2" t="s">
        <v>277</v>
      </c>
    </row>
    <row r="22" spans="1:5" ht="15">
      <c r="A22" t="str">
        <f t="shared" si="0"/>
        <v>YSLY‐JZ 7x0,75 mm²</v>
      </c>
      <c r="B22" s="6">
        <f t="shared" si="1"/>
        <v>0.104</v>
      </c>
      <c r="C22" s="5">
        <v>104</v>
      </c>
      <c r="E22" s="2" t="s">
        <v>258</v>
      </c>
    </row>
    <row r="23" spans="1:5" ht="15">
      <c r="A23" t="str">
        <f t="shared" si="0"/>
        <v>YSLY‐JZ 10x0,75 mm²</v>
      </c>
      <c r="B23" s="6">
        <f t="shared" si="1"/>
        <v>0.165</v>
      </c>
      <c r="C23" s="5">
        <v>165</v>
      </c>
      <c r="E23" s="2" t="s">
        <v>259</v>
      </c>
    </row>
    <row r="24" spans="1:5" ht="15">
      <c r="A24" t="str">
        <f t="shared" si="0"/>
        <v>YSLY‐JZ 12x0,75 mm²</v>
      </c>
      <c r="B24" s="6">
        <f t="shared" si="1"/>
        <v>0.183</v>
      </c>
      <c r="C24" s="5">
        <v>183</v>
      </c>
      <c r="E24" s="2" t="s">
        <v>260</v>
      </c>
    </row>
    <row r="25" spans="1:5" ht="15">
      <c r="A25" t="str">
        <f t="shared" si="0"/>
        <v>YSLY‐JZ 16x0,75 mm²</v>
      </c>
      <c r="B25" s="6">
        <f t="shared" si="1"/>
        <v>0.24</v>
      </c>
      <c r="C25" s="5">
        <v>240</v>
      </c>
      <c r="E25" s="2" t="s">
        <v>278</v>
      </c>
    </row>
    <row r="26" spans="1:5" ht="15">
      <c r="A26" t="str">
        <f t="shared" si="0"/>
        <v>YSLY‐JZ 18x0,75 mm²</v>
      </c>
      <c r="B26" s="6">
        <f t="shared" si="1"/>
        <v>0.267</v>
      </c>
      <c r="C26" s="5">
        <v>267</v>
      </c>
      <c r="E26" s="2" t="s">
        <v>279</v>
      </c>
    </row>
    <row r="27" spans="1:5" ht="15">
      <c r="A27" t="str">
        <f t="shared" si="0"/>
        <v>YSLY‐JZ 21x0,75 mm²</v>
      </c>
      <c r="B27" s="6">
        <f t="shared" si="1"/>
        <v>0.303</v>
      </c>
      <c r="C27" s="5">
        <v>303</v>
      </c>
      <c r="E27" s="2" t="s">
        <v>280</v>
      </c>
    </row>
    <row r="28" spans="1:5" ht="15">
      <c r="A28" t="str">
        <f t="shared" si="0"/>
        <v>YSLY‐JZ 25x0,75 mm²</v>
      </c>
      <c r="B28" s="6">
        <f t="shared" si="1"/>
        <v>0.376</v>
      </c>
      <c r="C28" s="5">
        <v>376</v>
      </c>
      <c r="E28" s="2" t="s">
        <v>281</v>
      </c>
    </row>
    <row r="29" spans="1:5" ht="15">
      <c r="A29" t="str">
        <f t="shared" si="0"/>
        <v>YSLY‐JZ 34x0,75 mm²</v>
      </c>
      <c r="B29" s="6">
        <f t="shared" si="1"/>
        <v>0.496</v>
      </c>
      <c r="C29" s="5">
        <v>496</v>
      </c>
      <c r="E29" s="2" t="s">
        <v>282</v>
      </c>
    </row>
    <row r="30" spans="1:5" ht="15">
      <c r="A30" t="str">
        <f t="shared" si="0"/>
        <v>YSLY‐JZ 41x0,75 mm²</v>
      </c>
      <c r="B30" s="6">
        <f t="shared" si="1"/>
        <v>0.62</v>
      </c>
      <c r="C30" s="5">
        <v>620</v>
      </c>
      <c r="E30" s="2" t="s">
        <v>283</v>
      </c>
    </row>
    <row r="31" spans="1:5" ht="15">
      <c r="A31" t="str">
        <f t="shared" si="0"/>
        <v>YSLY‐JZ 50x0,75 mm²</v>
      </c>
      <c r="B31" s="6">
        <f t="shared" si="1"/>
        <v>0.698</v>
      </c>
      <c r="C31" s="5">
        <v>698</v>
      </c>
      <c r="E31" s="2" t="s">
        <v>284</v>
      </c>
    </row>
    <row r="32" spans="1:5" ht="15">
      <c r="A32" t="str">
        <f t="shared" si="0"/>
        <v>YSLY‐JZ 61x0,75 mm²</v>
      </c>
      <c r="B32" s="6">
        <f t="shared" si="1"/>
        <v>0.79</v>
      </c>
      <c r="C32" s="5">
        <v>790</v>
      </c>
      <c r="E32" s="2" t="s">
        <v>285</v>
      </c>
    </row>
    <row r="33" spans="1:5" ht="15">
      <c r="A33" t="str">
        <f t="shared" si="0"/>
        <v>YSLY‐JZ 3x1 mm²</v>
      </c>
      <c r="B33" s="6">
        <f t="shared" si="1"/>
        <v>0.064</v>
      </c>
      <c r="C33" s="5">
        <v>64</v>
      </c>
      <c r="E33" s="2" t="s">
        <v>262</v>
      </c>
    </row>
    <row r="34" spans="1:5" ht="15">
      <c r="A34" t="str">
        <f t="shared" si="0"/>
        <v>YSLY‐JZ 4x1 mm²</v>
      </c>
      <c r="B34" s="6">
        <f t="shared" si="1"/>
        <v>0.08</v>
      </c>
      <c r="C34" s="5">
        <v>80</v>
      </c>
      <c r="E34" s="2" t="s">
        <v>263</v>
      </c>
    </row>
    <row r="35" spans="1:5" ht="15">
      <c r="A35" t="str">
        <f t="shared" si="0"/>
        <v>YSLY‐JZ 5x1 mm²</v>
      </c>
      <c r="B35" s="6">
        <f t="shared" si="1"/>
        <v>0.099</v>
      </c>
      <c r="C35" s="5">
        <v>99</v>
      </c>
      <c r="E35" s="2" t="s">
        <v>264</v>
      </c>
    </row>
    <row r="36" spans="1:5" ht="15">
      <c r="A36" t="str">
        <f t="shared" si="0"/>
        <v>YSLY‐JZ 7x1 mm²</v>
      </c>
      <c r="B36" s="6">
        <f t="shared" si="1"/>
        <v>0.127</v>
      </c>
      <c r="C36" s="5">
        <v>127</v>
      </c>
      <c r="E36" s="2" t="s">
        <v>265</v>
      </c>
    </row>
    <row r="37" spans="1:5" ht="15">
      <c r="A37" t="str">
        <f t="shared" si="0"/>
        <v>YSLY‐JZ 10x1 mm²</v>
      </c>
      <c r="B37" s="6">
        <f t="shared" si="1"/>
        <v>0.2</v>
      </c>
      <c r="C37" s="5">
        <v>200</v>
      </c>
      <c r="E37" s="2" t="s">
        <v>286</v>
      </c>
    </row>
    <row r="38" spans="1:5" ht="15">
      <c r="A38" t="str">
        <f t="shared" si="0"/>
        <v>YSLY‐JZ 12x1 mm²</v>
      </c>
      <c r="B38" s="6">
        <f t="shared" si="1"/>
        <v>0.223</v>
      </c>
      <c r="C38" s="5">
        <v>223</v>
      </c>
      <c r="E38" s="2" t="s">
        <v>287</v>
      </c>
    </row>
    <row r="39" spans="1:5" ht="15">
      <c r="A39" t="str">
        <f t="shared" si="0"/>
        <v>YSLY‐JZ 14x1 mm²</v>
      </c>
      <c r="B39" s="6">
        <f t="shared" si="1"/>
        <v>0.249</v>
      </c>
      <c r="C39" s="5">
        <v>249</v>
      </c>
      <c r="E39" s="2" t="s">
        <v>288</v>
      </c>
    </row>
    <row r="40" spans="1:5" ht="15">
      <c r="A40" t="str">
        <f t="shared" si="0"/>
        <v>YSLY‐JZ 16x1 mm²</v>
      </c>
      <c r="B40" s="6">
        <f t="shared" si="1"/>
        <v>0.286</v>
      </c>
      <c r="C40" s="5">
        <v>286</v>
      </c>
      <c r="E40" s="2" t="s">
        <v>289</v>
      </c>
    </row>
    <row r="41" spans="1:5" ht="15">
      <c r="A41" t="str">
        <f t="shared" si="0"/>
        <v>YSLY‐JZ 18x1 mm²</v>
      </c>
      <c r="B41" s="6">
        <f t="shared" si="1"/>
        <v>0.316</v>
      </c>
      <c r="C41" s="5">
        <v>316</v>
      </c>
      <c r="E41" s="2" t="s">
        <v>290</v>
      </c>
    </row>
    <row r="42" spans="1:5" ht="15">
      <c r="A42" t="str">
        <f t="shared" si="0"/>
        <v>YSLY‐JZ 21x1 mm²</v>
      </c>
      <c r="B42" s="6">
        <f t="shared" si="1"/>
        <v>0.369</v>
      </c>
      <c r="C42" s="5">
        <v>369</v>
      </c>
      <c r="E42" s="2" t="s">
        <v>291</v>
      </c>
    </row>
    <row r="43" spans="1:5" ht="15">
      <c r="A43" t="str">
        <f t="shared" si="0"/>
        <v>YSLY‐JZ 25x1 mm²</v>
      </c>
      <c r="B43" s="6">
        <f t="shared" si="1"/>
        <v>0.456</v>
      </c>
      <c r="C43" s="5">
        <v>456</v>
      </c>
      <c r="E43" s="2" t="s">
        <v>292</v>
      </c>
    </row>
    <row r="44" spans="1:5" ht="15">
      <c r="A44" t="str">
        <f t="shared" si="0"/>
        <v>YSLY‐JZ 30x1 mm²</v>
      </c>
      <c r="B44" s="6">
        <f t="shared" si="1"/>
        <v>0.53</v>
      </c>
      <c r="C44" s="5">
        <v>530</v>
      </c>
      <c r="E44" s="2" t="s">
        <v>293</v>
      </c>
    </row>
    <row r="45" spans="1:5" ht="15">
      <c r="A45" t="str">
        <f t="shared" si="0"/>
        <v>YSLY‐JZ 34x1 mm²</v>
      </c>
      <c r="B45" s="6">
        <f t="shared" si="1"/>
        <v>0.591</v>
      </c>
      <c r="C45" s="5">
        <v>591</v>
      </c>
      <c r="E45" s="2" t="s">
        <v>294</v>
      </c>
    </row>
    <row r="46" spans="1:5" ht="15">
      <c r="A46" t="str">
        <f t="shared" si="0"/>
        <v>YSLY‐JZ 50x1 mm²</v>
      </c>
      <c r="B46" s="6">
        <f t="shared" si="1"/>
        <v>0.855</v>
      </c>
      <c r="C46" s="5">
        <v>855</v>
      </c>
      <c r="E46" s="2" t="s">
        <v>295</v>
      </c>
    </row>
    <row r="47" spans="1:5" ht="15">
      <c r="A47" t="str">
        <f t="shared" si="0"/>
        <v>YSLY‐JZ 61x1 mm²</v>
      </c>
      <c r="B47" s="6">
        <f t="shared" si="1"/>
        <v>1.05</v>
      </c>
      <c r="C47" s="5">
        <v>1050</v>
      </c>
      <c r="E47" s="2" t="s">
        <v>296</v>
      </c>
    </row>
    <row r="48" spans="1:5" ht="15">
      <c r="A48" t="str">
        <f t="shared" si="0"/>
        <v>YSLY‐JZ 3x1,5 mm²</v>
      </c>
      <c r="B48" s="6">
        <f t="shared" si="1"/>
        <v>0.084</v>
      </c>
      <c r="C48" s="5">
        <v>84</v>
      </c>
      <c r="E48" s="2" t="s">
        <v>40</v>
      </c>
    </row>
    <row r="49" spans="1:5" ht="15">
      <c r="A49" t="str">
        <f t="shared" si="0"/>
        <v>YSLY‐JZ 4x1,5 mm²</v>
      </c>
      <c r="B49" s="6">
        <f t="shared" si="1"/>
        <v>0.105</v>
      </c>
      <c r="C49" s="5">
        <v>105</v>
      </c>
      <c r="E49" s="2" t="s">
        <v>41</v>
      </c>
    </row>
    <row r="50" spans="1:5" ht="15">
      <c r="A50" t="str">
        <f t="shared" si="0"/>
        <v>YSLY‐JZ 5x1,5 mm²</v>
      </c>
      <c r="B50" s="6">
        <f t="shared" si="1"/>
        <v>0.132</v>
      </c>
      <c r="C50" s="5">
        <v>132</v>
      </c>
      <c r="E50" s="2" t="s">
        <v>42</v>
      </c>
    </row>
    <row r="51" spans="1:5" ht="15">
      <c r="A51" t="str">
        <f t="shared" si="0"/>
        <v>YSLY‐JZ 6x1,5 mm²</v>
      </c>
      <c r="B51" s="6">
        <f t="shared" si="1"/>
        <v>0.158</v>
      </c>
      <c r="C51" s="5">
        <v>158</v>
      </c>
      <c r="E51" s="2" t="s">
        <v>297</v>
      </c>
    </row>
    <row r="52" spans="1:5" ht="15">
      <c r="A52" t="str">
        <f t="shared" si="0"/>
        <v>YSLY‐JZ 7x1,5 mm²</v>
      </c>
      <c r="B52" s="6">
        <f t="shared" si="1"/>
        <v>0.168</v>
      </c>
      <c r="C52" s="5">
        <v>168</v>
      </c>
      <c r="E52" s="2" t="s">
        <v>43</v>
      </c>
    </row>
    <row r="53" spans="1:5" ht="15">
      <c r="A53" t="str">
        <f t="shared" si="0"/>
        <v>YSLY‐JZ 10x1,5 mm²</v>
      </c>
      <c r="B53" s="6">
        <f t="shared" si="1"/>
        <v>0.263</v>
      </c>
      <c r="C53" s="5">
        <v>263</v>
      </c>
      <c r="E53" s="2" t="s">
        <v>298</v>
      </c>
    </row>
    <row r="54" spans="1:5" ht="15">
      <c r="A54" t="str">
        <f t="shared" si="0"/>
        <v>YSLY‐JZ 12x1,5 mm²</v>
      </c>
      <c r="B54" s="6">
        <f t="shared" si="1"/>
        <v>0.294</v>
      </c>
      <c r="C54" s="5">
        <v>294</v>
      </c>
      <c r="E54" s="2" t="s">
        <v>44</v>
      </c>
    </row>
    <row r="55" spans="1:5" ht="15">
      <c r="A55" t="str">
        <f t="shared" si="0"/>
        <v>YSLY‐JZ 14x1,5 mm²</v>
      </c>
      <c r="B55" s="6">
        <f t="shared" si="1"/>
        <v>0.336</v>
      </c>
      <c r="C55" s="5">
        <v>336</v>
      </c>
      <c r="E55" s="2" t="s">
        <v>299</v>
      </c>
    </row>
    <row r="56" spans="1:5" ht="15">
      <c r="A56" t="str">
        <f t="shared" si="0"/>
        <v>YSLY‐JZ 16x1,5 mm²</v>
      </c>
      <c r="B56" s="6">
        <f t="shared" si="1"/>
        <v>0.377</v>
      </c>
      <c r="C56" s="5">
        <v>377</v>
      </c>
      <c r="E56" s="2" t="s">
        <v>300</v>
      </c>
    </row>
    <row r="57" spans="1:5" ht="15">
      <c r="A57" t="str">
        <f t="shared" si="0"/>
        <v>YSLY‐JZ 18x1,5 mm²</v>
      </c>
      <c r="B57" s="6">
        <f t="shared" si="1"/>
        <v>0.426</v>
      </c>
      <c r="C57" s="5">
        <v>426</v>
      </c>
      <c r="E57" s="2" t="s">
        <v>301</v>
      </c>
    </row>
    <row r="58" spans="1:5" ht="15">
      <c r="A58" t="str">
        <f t="shared" si="0"/>
        <v>YSLY‐JZ 21x1,5 mm²</v>
      </c>
      <c r="B58" s="6">
        <f t="shared" si="1"/>
        <v>0.488</v>
      </c>
      <c r="C58" s="5">
        <v>488</v>
      </c>
      <c r="E58" s="2" t="s">
        <v>302</v>
      </c>
    </row>
    <row r="59" spans="1:5" ht="15">
      <c r="A59" t="str">
        <f t="shared" si="0"/>
        <v>YSLY‐JZ 25x1,5 mm²</v>
      </c>
      <c r="B59" s="6">
        <f t="shared" si="1"/>
        <v>0.612</v>
      </c>
      <c r="C59" s="5">
        <v>612</v>
      </c>
      <c r="E59" s="2" t="s">
        <v>303</v>
      </c>
    </row>
    <row r="60" spans="1:5" ht="15">
      <c r="A60" t="str">
        <f t="shared" si="0"/>
        <v>YSLY‐JZ 32x1,5 mm²</v>
      </c>
      <c r="B60" s="6">
        <f t="shared" si="1"/>
        <v>0.7</v>
      </c>
      <c r="C60" s="5">
        <v>700</v>
      </c>
      <c r="E60" s="2" t="s">
        <v>304</v>
      </c>
    </row>
    <row r="61" spans="1:5" ht="15">
      <c r="A61" t="str">
        <f t="shared" si="0"/>
        <v>YSLY‐JZ 34x1,5 mm²</v>
      </c>
      <c r="B61" s="6">
        <f t="shared" si="1"/>
        <v>0.795</v>
      </c>
      <c r="C61" s="5">
        <v>795</v>
      </c>
      <c r="E61" s="2" t="s">
        <v>305</v>
      </c>
    </row>
    <row r="62" spans="1:5" ht="15">
      <c r="A62" t="str">
        <f t="shared" si="0"/>
        <v>YSLY‐JZ 42x1,5 mm²</v>
      </c>
      <c r="B62" s="6">
        <f t="shared" si="1"/>
        <v>0.999</v>
      </c>
      <c r="C62" s="5">
        <v>999</v>
      </c>
      <c r="E62" s="2" t="s">
        <v>306</v>
      </c>
    </row>
    <row r="63" spans="1:5" ht="15">
      <c r="A63" t="str">
        <f t="shared" si="0"/>
        <v>YSLY‐JZ 50x1,5 mm²</v>
      </c>
      <c r="B63" s="6">
        <f t="shared" si="1"/>
        <v>1.148</v>
      </c>
      <c r="C63" s="5">
        <v>1148</v>
      </c>
      <c r="E63" s="2" t="s">
        <v>307</v>
      </c>
    </row>
    <row r="64" spans="1:5" ht="15">
      <c r="A64" t="str">
        <f t="shared" si="0"/>
        <v>YSLY‐JZ 61x1,5 mm²</v>
      </c>
      <c r="B64" s="6">
        <f t="shared" si="1"/>
        <v>1.45</v>
      </c>
      <c r="C64" s="5">
        <v>1450</v>
      </c>
      <c r="E64" s="2" t="s">
        <v>308</v>
      </c>
    </row>
    <row r="65" spans="1:5" ht="15">
      <c r="A65" t="str">
        <f t="shared" si="0"/>
        <v>YSLY‐JZ 2x2,5 mm²</v>
      </c>
      <c r="B65" s="6">
        <f t="shared" si="1"/>
        <v>0.132</v>
      </c>
      <c r="C65" s="5">
        <v>132</v>
      </c>
      <c r="E65" s="2" t="s">
        <v>49</v>
      </c>
    </row>
    <row r="66" spans="1:5" ht="15">
      <c r="A66" t="str">
        <f t="shared" si="0"/>
        <v>YSLY‐JZ 4x2,5 mm²</v>
      </c>
      <c r="B66" s="6">
        <f t="shared" si="1"/>
        <v>0.167</v>
      </c>
      <c r="C66" s="5">
        <v>167</v>
      </c>
      <c r="E66" s="2" t="s">
        <v>51</v>
      </c>
    </row>
    <row r="67" spans="1:5" ht="15">
      <c r="A67" t="str">
        <f aca="true" t="shared" si="2" ref="A67:A95">CONCATENATE($A$1,E67)</f>
        <v>YSLY‐JZ 5x2,5 mm²</v>
      </c>
      <c r="B67" s="6">
        <f aca="true" t="shared" si="3" ref="B67:B95">C67/1000</f>
        <v>0.211</v>
      </c>
      <c r="C67" s="5">
        <v>211</v>
      </c>
      <c r="E67" s="2" t="s">
        <v>52</v>
      </c>
    </row>
    <row r="68" spans="1:5" ht="15">
      <c r="A68" t="str">
        <f t="shared" si="2"/>
        <v>YSLY‐JZ 7x2,5 mm²</v>
      </c>
      <c r="B68" s="6">
        <f t="shared" si="3"/>
        <v>0.273</v>
      </c>
      <c r="C68" s="5">
        <v>273</v>
      </c>
      <c r="E68" s="2" t="s">
        <v>53</v>
      </c>
    </row>
    <row r="69" spans="1:5" ht="15">
      <c r="A69" t="str">
        <f t="shared" si="2"/>
        <v>YSLY‐JZ 10x2,5 mm²</v>
      </c>
      <c r="B69" s="6">
        <f t="shared" si="3"/>
        <v>0.417</v>
      </c>
      <c r="C69" s="5">
        <v>417</v>
      </c>
      <c r="E69" s="2" t="s">
        <v>309</v>
      </c>
    </row>
    <row r="70" spans="1:5" ht="15">
      <c r="A70" t="str">
        <f t="shared" si="2"/>
        <v>YSLY‐JZ 12x2,5 mm²</v>
      </c>
      <c r="B70" s="6">
        <f t="shared" si="3"/>
        <v>0.475</v>
      </c>
      <c r="C70" s="5">
        <v>475</v>
      </c>
      <c r="E70" s="2" t="s">
        <v>54</v>
      </c>
    </row>
    <row r="71" spans="1:5" ht="15">
      <c r="A71" t="str">
        <f t="shared" si="2"/>
        <v>YSLY‐JZ 16x2,5 mm²</v>
      </c>
      <c r="B71" s="6">
        <f t="shared" si="3"/>
        <v>0.617</v>
      </c>
      <c r="C71" s="5">
        <v>617</v>
      </c>
      <c r="E71" s="2" t="s">
        <v>310</v>
      </c>
    </row>
    <row r="72" spans="1:5" ht="15">
      <c r="A72" t="str">
        <f t="shared" si="2"/>
        <v>YSLY‐JZ 18x2,5 mm²</v>
      </c>
      <c r="B72" s="6">
        <f t="shared" si="3"/>
        <v>0.688</v>
      </c>
      <c r="C72" s="5">
        <v>688</v>
      </c>
      <c r="E72" s="2" t="s">
        <v>311</v>
      </c>
    </row>
    <row r="73" spans="1:5" ht="15">
      <c r="A73" t="str">
        <f t="shared" si="2"/>
        <v>YSLY‐JZ 25x2,5 mm²</v>
      </c>
      <c r="B73" s="6">
        <f t="shared" si="3"/>
        <v>0.993</v>
      </c>
      <c r="C73" s="5">
        <v>993</v>
      </c>
      <c r="E73" s="2" t="s">
        <v>312</v>
      </c>
    </row>
    <row r="74" spans="1:5" ht="15">
      <c r="A74" t="str">
        <f t="shared" si="2"/>
        <v>YSLY‐JZ 34x2,5 mm²</v>
      </c>
      <c r="B74" s="6">
        <f t="shared" si="3"/>
        <v>1.384</v>
      </c>
      <c r="C74" s="5">
        <v>1384</v>
      </c>
      <c r="E74" s="2" t="s">
        <v>313</v>
      </c>
    </row>
    <row r="75" spans="1:5" ht="15">
      <c r="A75" t="str">
        <f t="shared" si="2"/>
        <v>YSLY‐JZ 50x2,5 mm²</v>
      </c>
      <c r="B75" s="6">
        <f t="shared" si="3"/>
        <v>1.86</v>
      </c>
      <c r="C75" s="5">
        <v>1860</v>
      </c>
      <c r="E75" s="2" t="s">
        <v>314</v>
      </c>
    </row>
    <row r="76" spans="1:5" ht="15">
      <c r="A76" t="str">
        <f t="shared" si="2"/>
        <v>YSLY‐JZ 3x4 mm²</v>
      </c>
      <c r="B76" s="6">
        <f t="shared" si="3"/>
        <v>0.205</v>
      </c>
      <c r="C76" s="5">
        <v>205</v>
      </c>
      <c r="E76" s="2" t="s">
        <v>60</v>
      </c>
    </row>
    <row r="77" spans="1:5" ht="15">
      <c r="A77" t="str">
        <f t="shared" si="2"/>
        <v>YSLY‐JZ 4x4 mm²</v>
      </c>
      <c r="B77" s="6">
        <f t="shared" si="3"/>
        <v>0.263</v>
      </c>
      <c r="C77" s="5">
        <v>263</v>
      </c>
      <c r="E77" s="2" t="s">
        <v>61</v>
      </c>
    </row>
    <row r="78" spans="1:5" ht="15">
      <c r="A78" t="str">
        <f t="shared" si="2"/>
        <v>YSLY‐JZ 5x4 mm²</v>
      </c>
      <c r="B78" s="6">
        <f t="shared" si="3"/>
        <v>0.332</v>
      </c>
      <c r="C78" s="5">
        <v>332</v>
      </c>
      <c r="E78" s="2" t="s">
        <v>62</v>
      </c>
    </row>
    <row r="79" spans="1:5" ht="15">
      <c r="A79" t="str">
        <f t="shared" si="2"/>
        <v>YSLY‐JZ 7x4 mm²</v>
      </c>
      <c r="B79" s="6">
        <f t="shared" si="3"/>
        <v>0.422</v>
      </c>
      <c r="C79" s="5">
        <v>422</v>
      </c>
      <c r="E79" s="2" t="s">
        <v>63</v>
      </c>
    </row>
    <row r="80" spans="1:5" ht="15">
      <c r="A80" t="str">
        <f t="shared" si="2"/>
        <v>YSLY‐JZ 3x6 mm²</v>
      </c>
      <c r="B80" s="6">
        <f t="shared" si="3"/>
        <v>0.278</v>
      </c>
      <c r="C80" s="5">
        <v>278</v>
      </c>
      <c r="E80" s="2" t="s">
        <v>66</v>
      </c>
    </row>
    <row r="81" spans="1:5" ht="15">
      <c r="A81" t="str">
        <f t="shared" si="2"/>
        <v>YSLY‐JZ 4x6 mm²</v>
      </c>
      <c r="B81" s="6">
        <f t="shared" si="3"/>
        <v>0.358</v>
      </c>
      <c r="C81" s="5">
        <v>358</v>
      </c>
      <c r="E81" s="2" t="s">
        <v>67</v>
      </c>
    </row>
    <row r="82" spans="1:5" ht="15">
      <c r="A82" t="str">
        <f t="shared" si="2"/>
        <v>YSLY‐JZ 5x6 mm²</v>
      </c>
      <c r="B82" s="6">
        <f t="shared" si="3"/>
        <v>0.453</v>
      </c>
      <c r="C82" s="5">
        <v>453</v>
      </c>
      <c r="E82" s="2" t="s">
        <v>68</v>
      </c>
    </row>
    <row r="83" spans="1:5" ht="15">
      <c r="A83" t="str">
        <f t="shared" si="2"/>
        <v>YSLY‐JZ 7x6 mm²</v>
      </c>
      <c r="B83" s="6">
        <f t="shared" si="3"/>
        <v>0.587</v>
      </c>
      <c r="C83" s="5">
        <v>587</v>
      </c>
      <c r="E83" s="2" t="s">
        <v>315</v>
      </c>
    </row>
    <row r="84" spans="1:5" ht="15">
      <c r="A84" t="str">
        <f t="shared" si="2"/>
        <v>YSLY‐JZ 4x10 mm²</v>
      </c>
      <c r="B84" s="6">
        <f t="shared" si="3"/>
        <v>0.62</v>
      </c>
      <c r="C84" s="5">
        <v>620</v>
      </c>
      <c r="E84" s="2" t="s">
        <v>70</v>
      </c>
    </row>
    <row r="85" spans="1:5" ht="15">
      <c r="A85" t="str">
        <f t="shared" si="2"/>
        <v>YSLY‐JZ 5x10 mm²</v>
      </c>
      <c r="B85" s="6">
        <f t="shared" si="3"/>
        <v>0.778</v>
      </c>
      <c r="C85" s="5">
        <v>778</v>
      </c>
      <c r="E85" s="2" t="s">
        <v>71</v>
      </c>
    </row>
    <row r="86" spans="1:5" ht="15">
      <c r="A86" t="str">
        <f t="shared" si="2"/>
        <v>YSLY‐JZ 7x10 mm²</v>
      </c>
      <c r="B86" s="6">
        <f t="shared" si="3"/>
        <v>1.001</v>
      </c>
      <c r="C86" s="5">
        <v>1001</v>
      </c>
      <c r="E86" s="2" t="s">
        <v>316</v>
      </c>
    </row>
    <row r="87" spans="1:5" ht="15">
      <c r="A87" t="str">
        <f t="shared" si="2"/>
        <v>YSLY‐JZ 4x16 mm²</v>
      </c>
      <c r="B87" s="6">
        <f t="shared" si="3"/>
        <v>0.938</v>
      </c>
      <c r="C87" s="5">
        <v>938</v>
      </c>
      <c r="E87" s="2" t="s">
        <v>73</v>
      </c>
    </row>
    <row r="88" spans="1:5" ht="15">
      <c r="A88" t="str">
        <f t="shared" si="2"/>
        <v>YSLY‐JZ 5x16 mm²</v>
      </c>
      <c r="B88" s="6">
        <f t="shared" si="3"/>
        <v>1.178</v>
      </c>
      <c r="C88" s="5">
        <v>1178</v>
      </c>
      <c r="E88" s="2" t="s">
        <v>74</v>
      </c>
    </row>
    <row r="89" spans="1:5" ht="15">
      <c r="A89" t="str">
        <f t="shared" si="2"/>
        <v>YSLY‐JZ 7x16 mm²</v>
      </c>
      <c r="B89" s="6">
        <f t="shared" si="3"/>
        <v>1.518</v>
      </c>
      <c r="C89" s="5">
        <v>1518</v>
      </c>
      <c r="E89" s="2" t="s">
        <v>317</v>
      </c>
    </row>
    <row r="90" spans="1:5" ht="15">
      <c r="A90" t="str">
        <f t="shared" si="2"/>
        <v>YSLY‐JZ 5x25 mm²</v>
      </c>
      <c r="B90" s="6">
        <f t="shared" si="3"/>
        <v>1.59</v>
      </c>
      <c r="C90" s="5">
        <v>1590</v>
      </c>
      <c r="E90" s="2" t="s">
        <v>318</v>
      </c>
    </row>
    <row r="91" spans="1:5" ht="15">
      <c r="A91" t="str">
        <f t="shared" si="2"/>
        <v>YSLY‐JZ 4x25 mm²</v>
      </c>
      <c r="B91" s="6">
        <f t="shared" si="3"/>
        <v>2</v>
      </c>
      <c r="C91" s="5">
        <v>2000</v>
      </c>
      <c r="E91" s="2" t="s">
        <v>319</v>
      </c>
    </row>
    <row r="92" spans="1:5" ht="15">
      <c r="A92" t="str">
        <f t="shared" si="2"/>
        <v>YSLY‐JZ 7x25 mm²</v>
      </c>
      <c r="B92" s="6">
        <f t="shared" si="3"/>
        <v>2.56</v>
      </c>
      <c r="C92" s="5">
        <v>2560</v>
      </c>
      <c r="E92" s="2" t="s">
        <v>320</v>
      </c>
    </row>
    <row r="93" spans="1:5" ht="15">
      <c r="A93" t="str">
        <f t="shared" si="2"/>
        <v>YSLY‐JZ 4x35 mm²</v>
      </c>
      <c r="B93" s="6">
        <f t="shared" si="3"/>
        <v>2.11</v>
      </c>
      <c r="C93" s="5">
        <v>2110</v>
      </c>
      <c r="E93" s="2" t="s">
        <v>321</v>
      </c>
    </row>
    <row r="94" spans="1:5" ht="15">
      <c r="A94" t="str">
        <f t="shared" si="2"/>
        <v>YSLY‐JZ 5x35 mm²</v>
      </c>
      <c r="B94" s="6">
        <f t="shared" si="3"/>
        <v>2.635</v>
      </c>
      <c r="C94" s="5">
        <v>2635</v>
      </c>
      <c r="E94" s="2" t="s">
        <v>322</v>
      </c>
    </row>
    <row r="95" spans="1:5" ht="15">
      <c r="A95" t="str">
        <f t="shared" si="2"/>
        <v>YSLY‐JZ 4x50 mm²</v>
      </c>
      <c r="B95" s="6">
        <f t="shared" si="3"/>
        <v>2.95</v>
      </c>
      <c r="C95" s="5">
        <v>2950</v>
      </c>
      <c r="E95" s="2" t="s">
        <v>323</v>
      </c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1">
      <selection activeCell="G9" sqref="G9"/>
    </sheetView>
  </sheetViews>
  <sheetFormatPr defaultColWidth="9.140625" defaultRowHeight="15"/>
  <cols>
    <col min="1" max="1" width="21.00390625" style="0" bestFit="1" customWidth="1"/>
    <col min="2" max="2" width="9.140625" style="6" customWidth="1"/>
    <col min="5" max="5" width="12.57421875" style="0" bestFit="1" customWidth="1"/>
  </cols>
  <sheetData>
    <row r="1" ht="15">
      <c r="A1" t="s">
        <v>324</v>
      </c>
    </row>
    <row r="2" spans="1:5" ht="15">
      <c r="A2" t="str">
        <f>CONCATENATE($A$1,E2)</f>
        <v>YSLCY‐OZ 2x0,5 mm²</v>
      </c>
      <c r="B2" s="6">
        <f>C2/1000</f>
        <v>0.045</v>
      </c>
      <c r="C2" s="5">
        <v>45</v>
      </c>
      <c r="E2" s="2" t="s">
        <v>247</v>
      </c>
    </row>
    <row r="3" spans="1:5" ht="15">
      <c r="A3" t="str">
        <f aca="true" t="shared" si="0" ref="A3:A40">CONCATENATE($A$1,E3)</f>
        <v>YSLCY‐OZ 3x0,5 mm²</v>
      </c>
      <c r="B3" s="6">
        <f aca="true" t="shared" si="1" ref="B3:B40">C3/1000</f>
        <v>0.056</v>
      </c>
      <c r="C3" s="5">
        <v>56</v>
      </c>
      <c r="E3" s="2" t="s">
        <v>248</v>
      </c>
    </row>
    <row r="4" spans="1:5" ht="15">
      <c r="A4" t="str">
        <f t="shared" si="0"/>
        <v>YSLCY‐OZ 4x0,5 mm²</v>
      </c>
      <c r="B4" s="6">
        <f t="shared" si="1"/>
        <v>0.068</v>
      </c>
      <c r="C4" s="5">
        <v>68</v>
      </c>
      <c r="E4" s="2" t="s">
        <v>249</v>
      </c>
    </row>
    <row r="5" spans="1:5" ht="15">
      <c r="A5" t="str">
        <f t="shared" si="0"/>
        <v>YSLCY‐OZ 5x0,5 mm²</v>
      </c>
      <c r="B5" s="6">
        <f t="shared" si="1"/>
        <v>0.08</v>
      </c>
      <c r="C5" s="5">
        <v>80</v>
      </c>
      <c r="E5" s="2" t="s">
        <v>250</v>
      </c>
    </row>
    <row r="6" spans="1:5" ht="15">
      <c r="A6" t="str">
        <f t="shared" si="0"/>
        <v>YSLCY‐OZ 7x0,5 mm²</v>
      </c>
      <c r="B6" s="6">
        <f t="shared" si="1"/>
        <v>0.1</v>
      </c>
      <c r="C6" s="5">
        <v>100</v>
      </c>
      <c r="E6" s="2" t="s">
        <v>251</v>
      </c>
    </row>
    <row r="7" spans="1:5" ht="15">
      <c r="A7" t="str">
        <f t="shared" si="0"/>
        <v>YSLCY‐OZ 12x0,5 mm²</v>
      </c>
      <c r="B7" s="6">
        <f t="shared" si="1"/>
        <v>0.16</v>
      </c>
      <c r="C7" s="5">
        <v>160</v>
      </c>
      <c r="E7" s="2" t="s">
        <v>253</v>
      </c>
    </row>
    <row r="8" spans="1:5" ht="15">
      <c r="A8" t="str">
        <f t="shared" si="0"/>
        <v>YSLCY‐OZ 18x0,5 mm²</v>
      </c>
      <c r="B8" s="6">
        <f t="shared" si="1"/>
        <v>0.228</v>
      </c>
      <c r="C8" s="5">
        <v>228</v>
      </c>
      <c r="E8" s="2" t="s">
        <v>269</v>
      </c>
    </row>
    <row r="9" spans="1:5" ht="15">
      <c r="A9" t="str">
        <f t="shared" si="0"/>
        <v>YSLCY‐OZ 25x0,5 mm²</v>
      </c>
      <c r="B9" s="6">
        <f t="shared" si="1"/>
        <v>0.318</v>
      </c>
      <c r="C9" s="5">
        <v>318</v>
      </c>
      <c r="E9" s="2" t="s">
        <v>271</v>
      </c>
    </row>
    <row r="10" spans="1:5" ht="15">
      <c r="A10" t="str">
        <f t="shared" si="0"/>
        <v>YSLCY‐OZ 2x0,75 mm²</v>
      </c>
      <c r="B10" s="6">
        <f t="shared" si="1"/>
        <v>0.063</v>
      </c>
      <c r="C10" s="5">
        <v>63</v>
      </c>
      <c r="E10" s="2" t="s">
        <v>254</v>
      </c>
    </row>
    <row r="11" spans="1:5" ht="15">
      <c r="A11" t="str">
        <f t="shared" si="0"/>
        <v>YSLCY‐OZ 3x0,75 mm²</v>
      </c>
      <c r="B11" s="6">
        <f t="shared" si="1"/>
        <v>0.065</v>
      </c>
      <c r="C11" s="5">
        <v>65</v>
      </c>
      <c r="E11" s="2" t="s">
        <v>255</v>
      </c>
    </row>
    <row r="12" spans="1:5" ht="15">
      <c r="A12" t="str">
        <f t="shared" si="0"/>
        <v>YSLCY‐OZ 4x0,75 mm²</v>
      </c>
      <c r="B12" s="6">
        <f t="shared" si="1"/>
        <v>0.079</v>
      </c>
      <c r="C12" s="5">
        <v>79</v>
      </c>
      <c r="E12" s="2" t="s">
        <v>256</v>
      </c>
    </row>
    <row r="13" spans="1:5" ht="15">
      <c r="A13" t="str">
        <f t="shared" si="0"/>
        <v>YSLCY‐OZ 5x0,75 mm²</v>
      </c>
      <c r="B13" s="6">
        <f t="shared" si="1"/>
        <v>0.095</v>
      </c>
      <c r="C13" s="5">
        <v>95</v>
      </c>
      <c r="E13" s="2" t="s">
        <v>257</v>
      </c>
    </row>
    <row r="14" spans="1:5" ht="15">
      <c r="A14" t="str">
        <f t="shared" si="0"/>
        <v>YSLCY‐OZ 7x0,75 mm²</v>
      </c>
      <c r="B14" s="6">
        <f t="shared" si="1"/>
        <v>0.12</v>
      </c>
      <c r="C14" s="5">
        <v>120</v>
      </c>
      <c r="E14" s="2" t="s">
        <v>258</v>
      </c>
    </row>
    <row r="15" spans="1:5" ht="15">
      <c r="A15" t="str">
        <f t="shared" si="0"/>
        <v>YSLCY‐OZ 12x0,75 mm²</v>
      </c>
      <c r="B15" s="6">
        <f t="shared" si="1"/>
        <v>0.19</v>
      </c>
      <c r="C15" s="5">
        <v>190</v>
      </c>
      <c r="E15" s="2" t="s">
        <v>260</v>
      </c>
    </row>
    <row r="16" spans="1:5" ht="15">
      <c r="A16" t="str">
        <f t="shared" si="0"/>
        <v>YSLCY‐OZ 18x0,75 mm²</v>
      </c>
      <c r="B16" s="6">
        <f t="shared" si="1"/>
        <v>0.268</v>
      </c>
      <c r="C16" s="5">
        <v>268</v>
      </c>
      <c r="E16" s="2" t="s">
        <v>279</v>
      </c>
    </row>
    <row r="17" spans="1:5" ht="15">
      <c r="A17" t="str">
        <f t="shared" si="0"/>
        <v>YSLCY‐OZ 21x0,75 mm²</v>
      </c>
      <c r="B17" s="6">
        <f t="shared" si="1"/>
        <v>0.319</v>
      </c>
      <c r="C17" s="5">
        <v>319</v>
      </c>
      <c r="E17" s="2" t="s">
        <v>280</v>
      </c>
    </row>
    <row r="18" spans="1:5" ht="15">
      <c r="A18" t="str">
        <f t="shared" si="0"/>
        <v>YSLCY‐OZ 25x0,75 mm²</v>
      </c>
      <c r="B18" s="6">
        <f t="shared" si="1"/>
        <v>0.377</v>
      </c>
      <c r="C18" s="5">
        <v>377</v>
      </c>
      <c r="E18" s="2" t="s">
        <v>281</v>
      </c>
    </row>
    <row r="19" spans="1:5" ht="15">
      <c r="A19" t="str">
        <f t="shared" si="0"/>
        <v>YSLCY‐OZ 2x1 mm²</v>
      </c>
      <c r="B19" s="6">
        <f t="shared" si="1"/>
        <v>0.063</v>
      </c>
      <c r="C19" s="5">
        <v>63</v>
      </c>
      <c r="E19" s="2" t="s">
        <v>261</v>
      </c>
    </row>
    <row r="20" spans="1:5" ht="15">
      <c r="A20" t="str">
        <f t="shared" si="0"/>
        <v>YSLCY‐OZ 3x1 mm²</v>
      </c>
      <c r="B20" s="6">
        <f t="shared" si="1"/>
        <v>0.076</v>
      </c>
      <c r="C20" s="5">
        <v>76</v>
      </c>
      <c r="E20" s="2" t="s">
        <v>262</v>
      </c>
    </row>
    <row r="21" spans="1:5" ht="15">
      <c r="A21" t="str">
        <f t="shared" si="0"/>
        <v>YSLCY‐OZ 4x1 mm²</v>
      </c>
      <c r="B21" s="6">
        <f t="shared" si="1"/>
        <v>0.094</v>
      </c>
      <c r="C21" s="5">
        <v>94</v>
      </c>
      <c r="E21" s="2" t="s">
        <v>263</v>
      </c>
    </row>
    <row r="22" spans="1:5" ht="15">
      <c r="A22" t="str">
        <f t="shared" si="0"/>
        <v>YSLCY‐OZ 5x1 mm²</v>
      </c>
      <c r="B22" s="6">
        <f t="shared" si="1"/>
        <v>0.11</v>
      </c>
      <c r="C22" s="5">
        <v>110</v>
      </c>
      <c r="E22" s="2" t="s">
        <v>264</v>
      </c>
    </row>
    <row r="23" spans="1:5" ht="15">
      <c r="A23" t="str">
        <f t="shared" si="0"/>
        <v>YSLCY‐OZ 7x1 mm²</v>
      </c>
      <c r="B23" s="6">
        <f t="shared" si="1"/>
        <v>0.141</v>
      </c>
      <c r="C23" s="5">
        <v>141</v>
      </c>
      <c r="E23" s="2" t="s">
        <v>265</v>
      </c>
    </row>
    <row r="24" spans="1:5" ht="15">
      <c r="A24" t="str">
        <f t="shared" si="0"/>
        <v>YSLCY‐OZ 12x1 mm²</v>
      </c>
      <c r="B24" s="6">
        <f t="shared" si="1"/>
        <v>0.232</v>
      </c>
      <c r="C24" s="5">
        <v>232</v>
      </c>
      <c r="E24" s="2" t="s">
        <v>287</v>
      </c>
    </row>
    <row r="25" spans="1:5" ht="15">
      <c r="A25" t="str">
        <f t="shared" si="0"/>
        <v>YSLCY‐OZ 18x1 mm²</v>
      </c>
      <c r="B25" s="6">
        <f t="shared" si="1"/>
        <v>0.342</v>
      </c>
      <c r="C25" s="5">
        <v>342</v>
      </c>
      <c r="E25" s="2" t="s">
        <v>290</v>
      </c>
    </row>
    <row r="26" spans="1:5" ht="15">
      <c r="A26" t="str">
        <f t="shared" si="0"/>
        <v>YSLCY‐OZ 25x1 mm²</v>
      </c>
      <c r="B26" s="6">
        <f t="shared" si="1"/>
        <v>0.464</v>
      </c>
      <c r="C26" s="5">
        <v>464</v>
      </c>
      <c r="E26" s="2" t="s">
        <v>292</v>
      </c>
    </row>
    <row r="27" spans="1:5" ht="15">
      <c r="A27" t="str">
        <f t="shared" si="0"/>
        <v>YSLCY‐OZ 34x1 mm²</v>
      </c>
      <c r="B27" s="6">
        <f t="shared" si="1"/>
        <v>0.604</v>
      </c>
      <c r="C27" s="5">
        <v>604</v>
      </c>
      <c r="E27" s="2" t="s">
        <v>294</v>
      </c>
    </row>
    <row r="28" spans="1:5" ht="15">
      <c r="A28" t="str">
        <f t="shared" si="0"/>
        <v>YSLCY‐OZ 50x1 mm²</v>
      </c>
      <c r="B28" s="6">
        <f t="shared" si="1"/>
        <v>0.849</v>
      </c>
      <c r="C28" s="5">
        <v>849</v>
      </c>
      <c r="E28" s="2" t="s">
        <v>295</v>
      </c>
    </row>
    <row r="29" spans="1:5" ht="15">
      <c r="A29" t="str">
        <f t="shared" si="0"/>
        <v>YSLCY‐OZ 2x1,5 mm²</v>
      </c>
      <c r="B29" s="6">
        <f t="shared" si="1"/>
        <v>0.097</v>
      </c>
      <c r="C29" s="5">
        <v>97</v>
      </c>
      <c r="E29" s="2" t="s">
        <v>39</v>
      </c>
    </row>
    <row r="30" spans="1:5" ht="15">
      <c r="A30" t="str">
        <f t="shared" si="0"/>
        <v>YSLCY‐OZ 3x1,5 mm²</v>
      </c>
      <c r="B30" s="6">
        <f t="shared" si="1"/>
        <v>0.106</v>
      </c>
      <c r="C30" s="5">
        <v>106</v>
      </c>
      <c r="E30" s="2" t="s">
        <v>40</v>
      </c>
    </row>
    <row r="31" spans="1:5" ht="15">
      <c r="A31" t="str">
        <f t="shared" si="0"/>
        <v>YSLCY‐OZ 4x1,5 mm²</v>
      </c>
      <c r="B31" s="6">
        <f t="shared" si="1"/>
        <v>0.131</v>
      </c>
      <c r="C31" s="5">
        <v>131</v>
      </c>
      <c r="E31" s="2" t="s">
        <v>41</v>
      </c>
    </row>
    <row r="32" spans="1:5" ht="15">
      <c r="A32" t="str">
        <f t="shared" si="0"/>
        <v>YSLCY‐OZ 5x1,5 mm²</v>
      </c>
      <c r="B32" s="6">
        <f t="shared" si="1"/>
        <v>0.156</v>
      </c>
      <c r="C32" s="5">
        <v>156</v>
      </c>
      <c r="E32" s="2" t="s">
        <v>42</v>
      </c>
    </row>
    <row r="33" spans="1:5" ht="15">
      <c r="A33" t="str">
        <f t="shared" si="0"/>
        <v>YSLCY‐OZ 7x1,5 mm²</v>
      </c>
      <c r="B33" s="6">
        <f t="shared" si="1"/>
        <v>0.203</v>
      </c>
      <c r="C33" s="5">
        <v>203</v>
      </c>
      <c r="E33" s="2" t="s">
        <v>43</v>
      </c>
    </row>
    <row r="34" spans="1:5" ht="15">
      <c r="A34" t="str">
        <f t="shared" si="0"/>
        <v>YSLCY‐OZ 12x1,5 mm²</v>
      </c>
      <c r="B34" s="6">
        <f t="shared" si="1"/>
        <v>0.341</v>
      </c>
      <c r="C34" s="5">
        <v>341</v>
      </c>
      <c r="E34" s="2" t="s">
        <v>44</v>
      </c>
    </row>
    <row r="35" spans="1:5" ht="15">
      <c r="A35" t="str">
        <f t="shared" si="0"/>
        <v>YSLCY‐OZ 18x1,5 mm²</v>
      </c>
      <c r="B35" s="6">
        <f t="shared" si="1"/>
        <v>0.49</v>
      </c>
      <c r="C35" s="5">
        <v>490</v>
      </c>
      <c r="E35" s="2" t="s">
        <v>301</v>
      </c>
    </row>
    <row r="36" spans="1:5" ht="15">
      <c r="A36" t="str">
        <f t="shared" si="0"/>
        <v>YSLCY‐OZ 25x1,5 mm²</v>
      </c>
      <c r="B36" s="6">
        <f t="shared" si="1"/>
        <v>0.667</v>
      </c>
      <c r="C36" s="5">
        <v>667</v>
      </c>
      <c r="E36" s="2" t="s">
        <v>303</v>
      </c>
    </row>
    <row r="37" spans="1:5" ht="15">
      <c r="A37" t="str">
        <f t="shared" si="0"/>
        <v>YSLCY‐OZ 34x1,5 mm²</v>
      </c>
      <c r="B37" s="6">
        <f t="shared" si="1"/>
        <v>0.874</v>
      </c>
      <c r="C37" s="5">
        <v>874</v>
      </c>
      <c r="E37" s="2" t="s">
        <v>305</v>
      </c>
    </row>
    <row r="38" spans="1:5" ht="15">
      <c r="A38" t="str">
        <f t="shared" si="0"/>
        <v>YSLCY‐OZ 50x1,5 mm²</v>
      </c>
      <c r="B38" s="6">
        <f t="shared" si="1"/>
        <v>1.269</v>
      </c>
      <c r="C38" s="5">
        <v>1269</v>
      </c>
      <c r="E38" s="2" t="s">
        <v>307</v>
      </c>
    </row>
    <row r="39" spans="1:5" ht="15">
      <c r="A39" t="str">
        <f t="shared" si="0"/>
        <v>YSLCY‐OZ 2x2,5 mm²</v>
      </c>
      <c r="B39" s="6">
        <f t="shared" si="1"/>
        <v>0.161</v>
      </c>
      <c r="C39" s="5">
        <v>161</v>
      </c>
      <c r="E39" s="2" t="s">
        <v>49</v>
      </c>
    </row>
    <row r="40" spans="1:5" ht="15">
      <c r="A40" t="str">
        <f t="shared" si="0"/>
        <v>YSLCY‐OZ 3x2,5 mm²</v>
      </c>
      <c r="B40" s="6">
        <f t="shared" si="1"/>
        <v>0.148</v>
      </c>
      <c r="C40" s="5">
        <v>148</v>
      </c>
      <c r="E40" s="2" t="s">
        <v>50</v>
      </c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G27" sqref="G27"/>
    </sheetView>
  </sheetViews>
  <sheetFormatPr defaultColWidth="9.140625" defaultRowHeight="15"/>
  <cols>
    <col min="1" max="1" width="20.28125" style="0" bestFit="1" customWidth="1"/>
    <col min="2" max="2" width="9.140625" style="11" customWidth="1"/>
    <col min="5" max="5" width="12.57421875" style="0" bestFit="1" customWidth="1"/>
  </cols>
  <sheetData>
    <row r="1" ht="15">
      <c r="A1" t="s">
        <v>325</v>
      </c>
    </row>
    <row r="2" spans="1:5" ht="15">
      <c r="A2" t="str">
        <f>CONCATENATE($A$1,E2)</f>
        <v>YSLCY‐JZ 3x0,5 mm²</v>
      </c>
      <c r="B2" s="11">
        <f>C2/1000</f>
        <v>0.056</v>
      </c>
      <c r="C2" s="5">
        <v>56</v>
      </c>
      <c r="E2" s="2" t="s">
        <v>248</v>
      </c>
    </row>
    <row r="3" spans="1:5" ht="15">
      <c r="A3" t="str">
        <f aca="true" t="shared" si="0" ref="A3:A66">CONCATENATE($A$1,E3)</f>
        <v>YSLCY‐JZ 4x0,5 mm²</v>
      </c>
      <c r="B3" s="11">
        <f aca="true" t="shared" si="1" ref="B3:B66">C3/1000</f>
        <v>0.068</v>
      </c>
      <c r="C3" s="5">
        <v>68</v>
      </c>
      <c r="E3" s="2" t="s">
        <v>249</v>
      </c>
    </row>
    <row r="4" spans="1:5" ht="15">
      <c r="A4" t="str">
        <f t="shared" si="0"/>
        <v>YSLCY‐JZ 5x0,5 mm²</v>
      </c>
      <c r="B4" s="11">
        <f t="shared" si="1"/>
        <v>0.08</v>
      </c>
      <c r="C4" s="5">
        <v>80</v>
      </c>
      <c r="E4" s="2" t="s">
        <v>250</v>
      </c>
    </row>
    <row r="5" spans="1:5" ht="15">
      <c r="A5" t="str">
        <f t="shared" si="0"/>
        <v>YSLCY‐JZ 7x0,5 mm²</v>
      </c>
      <c r="B5" s="11">
        <f t="shared" si="1"/>
        <v>0.1</v>
      </c>
      <c r="C5" s="5">
        <v>100</v>
      </c>
      <c r="E5" s="2" t="s">
        <v>251</v>
      </c>
    </row>
    <row r="6" spans="1:5" ht="15">
      <c r="A6" t="str">
        <f t="shared" si="0"/>
        <v>YSLCY‐JZ 10x0,5 mm²</v>
      </c>
      <c r="B6" s="11">
        <f t="shared" si="1"/>
        <v>0.143</v>
      </c>
      <c r="C6" s="5">
        <v>143</v>
      </c>
      <c r="E6" s="2" t="s">
        <v>252</v>
      </c>
    </row>
    <row r="7" spans="1:5" ht="15">
      <c r="A7" t="str">
        <f t="shared" si="0"/>
        <v>YSLCY‐JZ 12x0,5 mm²</v>
      </c>
      <c r="B7" s="11">
        <f t="shared" si="1"/>
        <v>0.16</v>
      </c>
      <c r="C7" s="5">
        <v>160</v>
      </c>
      <c r="E7" s="2" t="s">
        <v>253</v>
      </c>
    </row>
    <row r="8" spans="1:5" ht="15">
      <c r="A8" t="str">
        <f t="shared" si="0"/>
        <v>YSLCY‐JZ 14x0,5 mm²</v>
      </c>
      <c r="B8" s="11">
        <f t="shared" si="1"/>
        <v>0.18</v>
      </c>
      <c r="C8" s="5">
        <v>180</v>
      </c>
      <c r="E8" s="2" t="s">
        <v>267</v>
      </c>
    </row>
    <row r="9" spans="1:5" ht="15">
      <c r="A9" t="str">
        <f t="shared" si="0"/>
        <v>YSLCY‐JZ 16x0,5 mm²</v>
      </c>
      <c r="B9" s="11">
        <f t="shared" si="1"/>
        <v>0.202</v>
      </c>
      <c r="C9" s="5">
        <v>202</v>
      </c>
      <c r="E9" s="2" t="s">
        <v>268</v>
      </c>
    </row>
    <row r="10" spans="1:5" ht="15">
      <c r="A10" t="str">
        <f t="shared" si="0"/>
        <v>YSLCY‐JZ 21x0,5 mm²</v>
      </c>
      <c r="B10" s="11">
        <f t="shared" si="1"/>
        <v>0.252</v>
      </c>
      <c r="C10" s="5">
        <v>252</v>
      </c>
      <c r="E10" s="2" t="s">
        <v>270</v>
      </c>
    </row>
    <row r="11" spans="1:5" ht="15">
      <c r="A11" t="str">
        <f t="shared" si="0"/>
        <v>YSLCY‐JZ 25x0,5 mm²</v>
      </c>
      <c r="B11" s="11">
        <f t="shared" si="1"/>
        <v>0.318</v>
      </c>
      <c r="C11" s="5">
        <v>318</v>
      </c>
      <c r="E11" s="2" t="s">
        <v>271</v>
      </c>
    </row>
    <row r="12" spans="1:5" ht="15">
      <c r="A12" t="str">
        <f t="shared" si="0"/>
        <v>YSLCY‐JZ 30x0,5 mm²</v>
      </c>
      <c r="B12" s="11">
        <f t="shared" si="1"/>
        <v>0.363</v>
      </c>
      <c r="C12" s="5">
        <v>363</v>
      </c>
      <c r="E12" s="2" t="s">
        <v>272</v>
      </c>
    </row>
    <row r="13" spans="1:5" ht="15">
      <c r="A13" t="str">
        <f t="shared" si="0"/>
        <v>YSLCY‐JZ 34x0,5 mm²</v>
      </c>
      <c r="B13" s="11">
        <f t="shared" si="1"/>
        <v>0.42</v>
      </c>
      <c r="C13" s="5">
        <v>420</v>
      </c>
      <c r="E13" s="2" t="s">
        <v>273</v>
      </c>
    </row>
    <row r="14" spans="1:5" ht="15">
      <c r="A14" t="str">
        <f t="shared" si="0"/>
        <v>YSLCY‐JZ 40x0,5 mm²</v>
      </c>
      <c r="B14" s="11">
        <f t="shared" si="1"/>
        <v>0.465</v>
      </c>
      <c r="C14" s="5">
        <v>465</v>
      </c>
      <c r="E14" s="2" t="s">
        <v>274</v>
      </c>
    </row>
    <row r="15" spans="1:5" ht="15">
      <c r="A15" t="str">
        <f t="shared" si="0"/>
        <v>YSLCY‐JZ 50x0,5 mm²</v>
      </c>
      <c r="B15" s="11">
        <f t="shared" si="1"/>
        <v>0.575</v>
      </c>
      <c r="C15" s="5">
        <v>575</v>
      </c>
      <c r="E15" s="2" t="s">
        <v>275</v>
      </c>
    </row>
    <row r="16" spans="1:5" ht="15">
      <c r="A16" t="str">
        <f t="shared" si="0"/>
        <v>YSLCY‐JZ 61x0,5 mm²</v>
      </c>
      <c r="B16" s="11">
        <f t="shared" si="1"/>
        <v>0.675</v>
      </c>
      <c r="C16" s="5">
        <v>675</v>
      </c>
      <c r="E16" s="2" t="s">
        <v>276</v>
      </c>
    </row>
    <row r="17" spans="1:5" ht="15">
      <c r="A17" t="str">
        <f t="shared" si="0"/>
        <v>YSLCY‐JZ 3x0,75 mm²</v>
      </c>
      <c r="B17" s="11">
        <f t="shared" si="1"/>
        <v>0.065</v>
      </c>
      <c r="C17" s="5">
        <v>65</v>
      </c>
      <c r="E17" s="2" t="s">
        <v>255</v>
      </c>
    </row>
    <row r="18" spans="1:5" ht="15">
      <c r="A18" t="str">
        <f t="shared" si="0"/>
        <v>YSLCY‐JZ 4x0,75 mm²</v>
      </c>
      <c r="B18" s="11">
        <f t="shared" si="1"/>
        <v>0.079</v>
      </c>
      <c r="C18" s="5">
        <v>79</v>
      </c>
      <c r="E18" s="2" t="s">
        <v>256</v>
      </c>
    </row>
    <row r="19" spans="1:5" ht="15">
      <c r="A19" t="str">
        <f t="shared" si="0"/>
        <v>YSLCY‐JZ 5x0,75 mm²</v>
      </c>
      <c r="B19" s="11">
        <f t="shared" si="1"/>
        <v>0.095</v>
      </c>
      <c r="C19" s="5">
        <v>95</v>
      </c>
      <c r="E19" s="2" t="s">
        <v>257</v>
      </c>
    </row>
    <row r="20" spans="1:5" ht="15">
      <c r="A20" t="str">
        <f t="shared" si="0"/>
        <v>YSLCY‐JZ 7x0,75 mm²</v>
      </c>
      <c r="B20" s="11">
        <f t="shared" si="1"/>
        <v>0.12</v>
      </c>
      <c r="C20" s="5">
        <v>120</v>
      </c>
      <c r="E20" s="2" t="s">
        <v>258</v>
      </c>
    </row>
    <row r="21" spans="1:5" ht="15">
      <c r="A21" t="str">
        <f t="shared" si="0"/>
        <v>YSLCY‐JZ 8x0,75 mm²</v>
      </c>
      <c r="B21" s="11">
        <f t="shared" si="1"/>
        <v>0.134</v>
      </c>
      <c r="C21" s="5">
        <v>134</v>
      </c>
      <c r="E21" s="2" t="s">
        <v>326</v>
      </c>
    </row>
    <row r="22" spans="1:5" ht="15">
      <c r="A22" t="str">
        <f t="shared" si="0"/>
        <v>YSLCY‐JZ 10x0,75 mm²</v>
      </c>
      <c r="B22" s="11">
        <f t="shared" si="1"/>
        <v>0.168</v>
      </c>
      <c r="C22" s="5">
        <v>168</v>
      </c>
      <c r="E22" s="2" t="s">
        <v>259</v>
      </c>
    </row>
    <row r="23" spans="1:5" ht="15">
      <c r="A23" t="str">
        <f t="shared" si="0"/>
        <v>YSLCY‐JZ 12x0,75 mm²</v>
      </c>
      <c r="B23" s="11">
        <f t="shared" si="1"/>
        <v>0.19</v>
      </c>
      <c r="C23" s="5">
        <v>190</v>
      </c>
      <c r="E23" s="2" t="s">
        <v>260</v>
      </c>
    </row>
    <row r="24" spans="1:5" ht="15">
      <c r="A24" t="str">
        <f t="shared" si="0"/>
        <v>YSLCY‐JZ 16x0,75 mm²</v>
      </c>
      <c r="B24" s="11">
        <f t="shared" si="1"/>
        <v>0.241</v>
      </c>
      <c r="C24" s="5">
        <v>241</v>
      </c>
      <c r="E24" s="2" t="s">
        <v>278</v>
      </c>
    </row>
    <row r="25" spans="1:5" ht="15">
      <c r="A25" t="str">
        <f t="shared" si="0"/>
        <v>YSLCY‐JZ 18x0,75 mm²</v>
      </c>
      <c r="B25" s="11">
        <f t="shared" si="1"/>
        <v>0.268</v>
      </c>
      <c r="C25" s="5">
        <v>268</v>
      </c>
      <c r="E25" s="2" t="s">
        <v>279</v>
      </c>
    </row>
    <row r="26" spans="1:5" ht="15">
      <c r="A26" t="str">
        <f t="shared" si="0"/>
        <v>YSLCY‐JZ 21x0,75 mm²</v>
      </c>
      <c r="B26" s="11">
        <f t="shared" si="1"/>
        <v>0.319</v>
      </c>
      <c r="C26" s="5">
        <v>319</v>
      </c>
      <c r="E26" s="2" t="s">
        <v>280</v>
      </c>
    </row>
    <row r="27" spans="1:5" ht="15">
      <c r="A27" t="str">
        <f t="shared" si="0"/>
        <v>YSLCY‐JZ 25x0,75 mm²</v>
      </c>
      <c r="B27" s="11">
        <f t="shared" si="1"/>
        <v>0.377</v>
      </c>
      <c r="C27" s="5">
        <v>377</v>
      </c>
      <c r="E27" s="2" t="s">
        <v>281</v>
      </c>
    </row>
    <row r="28" spans="1:5" ht="15">
      <c r="A28" t="str">
        <f t="shared" si="0"/>
        <v>YSLCY‐JZ 34x0,75 mm²</v>
      </c>
      <c r="B28" s="11">
        <f t="shared" si="1"/>
        <v>0.497</v>
      </c>
      <c r="C28" s="5">
        <v>497</v>
      </c>
      <c r="E28" s="2" t="s">
        <v>282</v>
      </c>
    </row>
    <row r="29" spans="1:5" ht="15">
      <c r="A29" t="str">
        <f t="shared" si="0"/>
        <v>YSLCY‐JZ 44x0,75 mm²</v>
      </c>
      <c r="B29" s="11">
        <f t="shared" si="1"/>
        <v>0.6</v>
      </c>
      <c r="C29" s="5">
        <v>600</v>
      </c>
      <c r="E29" s="2" t="s">
        <v>327</v>
      </c>
    </row>
    <row r="30" spans="1:5" ht="15">
      <c r="A30" t="str">
        <f t="shared" si="0"/>
        <v>YSLCY‐JZ 50x0,75 mm²</v>
      </c>
      <c r="B30" s="11">
        <f t="shared" si="1"/>
        <v>0.695</v>
      </c>
      <c r="C30" s="5">
        <v>695</v>
      </c>
      <c r="E30" s="2" t="s">
        <v>284</v>
      </c>
    </row>
    <row r="31" spans="1:5" ht="15">
      <c r="A31" t="str">
        <f t="shared" si="0"/>
        <v>YSLCY‐JZ 61x0,75 mm²</v>
      </c>
      <c r="B31" s="11">
        <f t="shared" si="1"/>
        <v>0.72</v>
      </c>
      <c r="C31" s="5">
        <v>720</v>
      </c>
      <c r="E31" s="2" t="s">
        <v>285</v>
      </c>
    </row>
    <row r="32" spans="1:5" ht="15">
      <c r="A32" t="str">
        <f t="shared" si="0"/>
        <v>YSLCY‐JZ 3x1 mm²</v>
      </c>
      <c r="B32" s="11">
        <f t="shared" si="1"/>
        <v>0.076</v>
      </c>
      <c r="C32" s="5">
        <v>76</v>
      </c>
      <c r="E32" s="2" t="s">
        <v>262</v>
      </c>
    </row>
    <row r="33" spans="1:5" ht="15">
      <c r="A33" t="str">
        <f t="shared" si="0"/>
        <v>YSLCY‐JZ 4x1 mm²</v>
      </c>
      <c r="B33" s="11">
        <f t="shared" si="1"/>
        <v>0.094</v>
      </c>
      <c r="C33" s="5">
        <v>94</v>
      </c>
      <c r="E33" s="2" t="s">
        <v>263</v>
      </c>
    </row>
    <row r="34" spans="1:5" ht="15">
      <c r="A34" t="str">
        <f t="shared" si="0"/>
        <v>YSLCY‐JZ 5x1 mm²</v>
      </c>
      <c r="B34" s="11">
        <f t="shared" si="1"/>
        <v>0.11</v>
      </c>
      <c r="C34" s="5">
        <v>110</v>
      </c>
      <c r="E34" s="2" t="s">
        <v>264</v>
      </c>
    </row>
    <row r="35" spans="1:5" ht="15">
      <c r="A35" t="str">
        <f t="shared" si="0"/>
        <v>YSLCY‐JZ 7x1 mm²</v>
      </c>
      <c r="B35" s="11">
        <f t="shared" si="1"/>
        <v>0.141</v>
      </c>
      <c r="C35" s="5">
        <v>141</v>
      </c>
      <c r="E35" s="2" t="s">
        <v>265</v>
      </c>
    </row>
    <row r="36" spans="1:5" ht="15">
      <c r="A36" t="str">
        <f t="shared" si="0"/>
        <v>YSLCY‐JZ 10x1 mm²</v>
      </c>
      <c r="B36" s="11">
        <f t="shared" si="1"/>
        <v>0.202</v>
      </c>
      <c r="C36" s="5">
        <v>202</v>
      </c>
      <c r="E36" s="2" t="s">
        <v>286</v>
      </c>
    </row>
    <row r="37" spans="1:5" ht="15">
      <c r="A37" t="str">
        <f t="shared" si="0"/>
        <v>YSLCY‐JZ 12x1 mm²</v>
      </c>
      <c r="B37" s="11">
        <f t="shared" si="1"/>
        <v>0.232</v>
      </c>
      <c r="C37" s="5">
        <v>232</v>
      </c>
      <c r="E37" s="2" t="s">
        <v>287</v>
      </c>
    </row>
    <row r="38" spans="1:5" ht="15">
      <c r="A38" t="str">
        <f t="shared" si="0"/>
        <v>YSLCY‐JZ 14x1 mm²</v>
      </c>
      <c r="B38" s="11">
        <f t="shared" si="1"/>
        <v>0.259</v>
      </c>
      <c r="C38" s="5">
        <v>259</v>
      </c>
      <c r="E38" s="2" t="s">
        <v>288</v>
      </c>
    </row>
    <row r="39" spans="1:5" ht="15">
      <c r="A39" t="str">
        <f t="shared" si="0"/>
        <v>YSLCY‐JZ 16x1 mm²</v>
      </c>
      <c r="B39" s="11">
        <f t="shared" si="1"/>
        <v>0.305</v>
      </c>
      <c r="C39" s="5">
        <v>305</v>
      </c>
      <c r="E39" s="2" t="s">
        <v>289</v>
      </c>
    </row>
    <row r="40" spans="1:5" ht="15">
      <c r="A40" t="str">
        <f t="shared" si="0"/>
        <v>YSLCY‐JZ 18x1 mm²</v>
      </c>
      <c r="B40" s="11">
        <f t="shared" si="1"/>
        <v>0.342</v>
      </c>
      <c r="C40" s="5">
        <v>342</v>
      </c>
      <c r="E40" s="2" t="s">
        <v>290</v>
      </c>
    </row>
    <row r="41" spans="1:5" ht="15">
      <c r="A41" t="str">
        <f t="shared" si="0"/>
        <v>YSLCY‐JZ 21x1 mm²</v>
      </c>
      <c r="B41" s="11">
        <f t="shared" si="1"/>
        <v>0.386</v>
      </c>
      <c r="C41" s="5">
        <v>386</v>
      </c>
      <c r="E41" s="2" t="s">
        <v>291</v>
      </c>
    </row>
    <row r="42" spans="1:5" ht="15">
      <c r="A42" t="str">
        <f t="shared" si="0"/>
        <v>YSLCY‐JZ 25x1 mm²</v>
      </c>
      <c r="B42" s="11">
        <f t="shared" si="1"/>
        <v>0.464</v>
      </c>
      <c r="C42" s="5">
        <v>464</v>
      </c>
      <c r="E42" s="2" t="s">
        <v>292</v>
      </c>
    </row>
    <row r="43" spans="1:5" ht="15">
      <c r="A43" t="str">
        <f t="shared" si="0"/>
        <v>YSLCY‐JZ 30x1 mm²</v>
      </c>
      <c r="B43" s="11">
        <f t="shared" si="1"/>
        <v>0.53</v>
      </c>
      <c r="C43" s="5">
        <v>530</v>
      </c>
      <c r="E43" s="2" t="s">
        <v>293</v>
      </c>
    </row>
    <row r="44" spans="1:5" ht="15">
      <c r="A44" t="str">
        <f t="shared" si="0"/>
        <v>YSLCY‐JZ 34x1 mm²</v>
      </c>
      <c r="B44" s="11">
        <f t="shared" si="1"/>
        <v>0.604</v>
      </c>
      <c r="C44" s="5">
        <v>604</v>
      </c>
      <c r="E44" s="2" t="s">
        <v>294</v>
      </c>
    </row>
    <row r="45" spans="1:5" ht="15">
      <c r="A45" t="str">
        <f t="shared" si="0"/>
        <v>YSLCY‐JZ 50x1 mm²</v>
      </c>
      <c r="B45" s="11">
        <f t="shared" si="1"/>
        <v>0.849</v>
      </c>
      <c r="C45" s="5">
        <v>849</v>
      </c>
      <c r="E45" s="2" t="s">
        <v>295</v>
      </c>
    </row>
    <row r="46" spans="1:5" ht="15">
      <c r="A46" t="str">
        <f t="shared" si="0"/>
        <v>YSLCY‐JZ 3x1,5 mm²</v>
      </c>
      <c r="B46" s="11">
        <f t="shared" si="1"/>
        <v>0.106</v>
      </c>
      <c r="C46" s="5">
        <v>106</v>
      </c>
      <c r="E46" s="2" t="s">
        <v>40</v>
      </c>
    </row>
    <row r="47" spans="1:5" ht="15">
      <c r="A47" t="str">
        <f t="shared" si="0"/>
        <v>YSLCY‐JZ 4x1,5 mm²</v>
      </c>
      <c r="B47" s="11">
        <f t="shared" si="1"/>
        <v>0.131</v>
      </c>
      <c r="C47" s="5">
        <v>131</v>
      </c>
      <c r="E47" s="2" t="s">
        <v>41</v>
      </c>
    </row>
    <row r="48" spans="1:5" ht="15">
      <c r="A48" t="str">
        <f t="shared" si="0"/>
        <v>YSLCY‐JZ 5x1,5 mm²</v>
      </c>
      <c r="B48" s="11">
        <f t="shared" si="1"/>
        <v>0.156</v>
      </c>
      <c r="C48" s="5">
        <v>156</v>
      </c>
      <c r="E48" s="2" t="s">
        <v>42</v>
      </c>
    </row>
    <row r="49" spans="1:5" ht="15">
      <c r="A49" t="str">
        <f t="shared" si="0"/>
        <v>YSLCY‐JZ 7x1,5 mm²</v>
      </c>
      <c r="B49" s="11">
        <f t="shared" si="1"/>
        <v>0.203</v>
      </c>
      <c r="C49" s="5">
        <v>203</v>
      </c>
      <c r="E49" s="2" t="s">
        <v>43</v>
      </c>
    </row>
    <row r="50" spans="1:5" ht="15">
      <c r="A50" t="str">
        <f t="shared" si="0"/>
        <v>YSLCY‐JZ 8x1,5 mm²</v>
      </c>
      <c r="B50" s="11">
        <f t="shared" si="1"/>
        <v>0.227</v>
      </c>
      <c r="C50" s="5">
        <v>227</v>
      </c>
      <c r="E50" s="2" t="s">
        <v>328</v>
      </c>
    </row>
    <row r="51" spans="1:5" ht="15">
      <c r="A51" t="str">
        <f t="shared" si="0"/>
        <v>YSLCY‐JZ 10x1,5 mm²</v>
      </c>
      <c r="B51" s="11">
        <f t="shared" si="1"/>
        <v>0.31</v>
      </c>
      <c r="C51" s="5">
        <v>310</v>
      </c>
      <c r="E51" s="2" t="s">
        <v>298</v>
      </c>
    </row>
    <row r="52" spans="1:5" ht="15">
      <c r="A52" t="str">
        <f t="shared" si="0"/>
        <v>YSLCY‐JZ 12x1,5 mm²</v>
      </c>
      <c r="B52" s="11">
        <f t="shared" si="1"/>
        <v>0.341</v>
      </c>
      <c r="C52" s="5">
        <v>341</v>
      </c>
      <c r="E52" s="2" t="s">
        <v>44</v>
      </c>
    </row>
    <row r="53" spans="1:5" ht="15">
      <c r="A53" t="str">
        <f t="shared" si="0"/>
        <v>YSLCY‐JZ 14x1,5 mm²</v>
      </c>
      <c r="B53" s="11">
        <f t="shared" si="1"/>
        <v>0.389</v>
      </c>
      <c r="C53" s="5">
        <v>389</v>
      </c>
      <c r="E53" s="2" t="s">
        <v>299</v>
      </c>
    </row>
    <row r="54" spans="1:5" ht="15">
      <c r="A54" t="str">
        <f t="shared" si="0"/>
        <v>YSLCY‐JZ 16x1,5 mm²</v>
      </c>
      <c r="B54" s="11">
        <f t="shared" si="1"/>
        <v>0.438</v>
      </c>
      <c r="C54" s="5">
        <v>438</v>
      </c>
      <c r="E54" s="2" t="s">
        <v>300</v>
      </c>
    </row>
    <row r="55" spans="1:5" ht="15">
      <c r="A55" t="str">
        <f t="shared" si="0"/>
        <v>YSLCY‐JZ 18x1,5 mm²</v>
      </c>
      <c r="B55" s="11">
        <f t="shared" si="1"/>
        <v>0.49</v>
      </c>
      <c r="C55" s="5">
        <v>490</v>
      </c>
      <c r="E55" s="2" t="s">
        <v>301</v>
      </c>
    </row>
    <row r="56" spans="1:5" ht="15">
      <c r="A56" t="str">
        <f t="shared" si="0"/>
        <v>YSLCY‐JZ 21x1,5 mm²</v>
      </c>
      <c r="B56" s="11">
        <f t="shared" si="1"/>
        <v>0.553</v>
      </c>
      <c r="C56" s="5">
        <v>553</v>
      </c>
      <c r="E56" s="2" t="s">
        <v>302</v>
      </c>
    </row>
    <row r="57" spans="1:5" ht="15">
      <c r="A57" t="str">
        <f t="shared" si="0"/>
        <v>YSLCY‐JZ 25x1,5 mm²</v>
      </c>
      <c r="B57" s="11">
        <f t="shared" si="1"/>
        <v>0.667</v>
      </c>
      <c r="C57" s="5">
        <v>667</v>
      </c>
      <c r="E57" s="2" t="s">
        <v>303</v>
      </c>
    </row>
    <row r="58" spans="1:5" ht="15">
      <c r="A58" t="str">
        <f t="shared" si="0"/>
        <v>YSLCY‐JZ 32x1,5 mm²</v>
      </c>
      <c r="B58" s="11">
        <f t="shared" si="1"/>
        <v>0.817</v>
      </c>
      <c r="C58" s="5">
        <v>817</v>
      </c>
      <c r="E58" s="2" t="s">
        <v>304</v>
      </c>
    </row>
    <row r="59" spans="1:5" ht="15">
      <c r="A59" t="str">
        <f t="shared" si="0"/>
        <v>YSLCY‐JZ 34x1,5 mm²</v>
      </c>
      <c r="B59" s="11">
        <f t="shared" si="1"/>
        <v>0.874</v>
      </c>
      <c r="C59" s="5">
        <v>874</v>
      </c>
      <c r="E59" s="2" t="s">
        <v>305</v>
      </c>
    </row>
    <row r="60" spans="1:5" ht="15">
      <c r="A60" t="str">
        <f t="shared" si="0"/>
        <v>YSLCY‐JZ 44x1,5 mm²</v>
      </c>
      <c r="B60" s="11">
        <f t="shared" si="1"/>
        <v>1.139</v>
      </c>
      <c r="C60" s="5">
        <v>1139</v>
      </c>
      <c r="E60" s="2" t="s">
        <v>329</v>
      </c>
    </row>
    <row r="61" spans="1:5" ht="15">
      <c r="A61" t="str">
        <f t="shared" si="0"/>
        <v>YSLCY‐JZ 50x1,5 mm²</v>
      </c>
      <c r="B61" s="11">
        <f t="shared" si="1"/>
        <v>1.269</v>
      </c>
      <c r="C61" s="5">
        <v>1269</v>
      </c>
      <c r="E61" s="2" t="s">
        <v>307</v>
      </c>
    </row>
    <row r="62" spans="1:5" ht="15">
      <c r="A62" t="str">
        <f t="shared" si="0"/>
        <v>YSLCY‐JZ 61x1,5 mm²</v>
      </c>
      <c r="B62" s="11">
        <f t="shared" si="1"/>
        <v>1.49</v>
      </c>
      <c r="C62" s="5">
        <v>1490</v>
      </c>
      <c r="E62" s="2" t="s">
        <v>308</v>
      </c>
    </row>
    <row r="63" spans="1:5" ht="15">
      <c r="A63" t="str">
        <f t="shared" si="0"/>
        <v>YSLCY‐JZ 3x2,5 mm²</v>
      </c>
      <c r="B63" s="11">
        <f t="shared" si="1"/>
        <v>0.148</v>
      </c>
      <c r="C63" s="5">
        <v>148</v>
      </c>
      <c r="E63" s="2" t="s">
        <v>50</v>
      </c>
    </row>
    <row r="64" spans="1:5" ht="15">
      <c r="A64" t="str">
        <f t="shared" si="0"/>
        <v>YSLCY‐JZ 4x2,5 mm²</v>
      </c>
      <c r="B64" s="11">
        <f t="shared" si="1"/>
        <v>0.19</v>
      </c>
      <c r="C64" s="5">
        <v>190</v>
      </c>
      <c r="E64" s="2" t="s">
        <v>51</v>
      </c>
    </row>
    <row r="65" spans="1:5" ht="15">
      <c r="A65" t="str">
        <f t="shared" si="0"/>
        <v>YSLCY‐JZ 5x2,5 mm²</v>
      </c>
      <c r="B65" s="11">
        <f t="shared" si="1"/>
        <v>0.222</v>
      </c>
      <c r="C65" s="5">
        <v>222</v>
      </c>
      <c r="E65" s="2" t="s">
        <v>52</v>
      </c>
    </row>
    <row r="66" spans="1:5" ht="15">
      <c r="A66" t="str">
        <f t="shared" si="0"/>
        <v>YSLCY‐JZ 7x2,5 mm²</v>
      </c>
      <c r="B66" s="11">
        <f t="shared" si="1"/>
        <v>0.298</v>
      </c>
      <c r="C66" s="5">
        <v>298</v>
      </c>
      <c r="E66" s="2" t="s">
        <v>53</v>
      </c>
    </row>
    <row r="67" spans="1:5" ht="15">
      <c r="A67" t="str">
        <f aca="true" t="shared" si="2" ref="A67:A83">CONCATENATE($A$1,E67)</f>
        <v>YSLCY‐JZ 10x2,5 mm²</v>
      </c>
      <c r="B67" s="11">
        <f aca="true" t="shared" si="3" ref="B67:B83">C67/1000</f>
        <v>0.454</v>
      </c>
      <c r="C67" s="5">
        <v>454</v>
      </c>
      <c r="E67" s="2" t="s">
        <v>309</v>
      </c>
    </row>
    <row r="68" spans="1:5" ht="15">
      <c r="A68" t="str">
        <f t="shared" si="2"/>
        <v>YSLCY‐JZ 12x2,5 mm²</v>
      </c>
      <c r="B68" s="11">
        <f t="shared" si="3"/>
        <v>0.519</v>
      </c>
      <c r="C68" s="5">
        <v>519</v>
      </c>
      <c r="E68" s="2" t="s">
        <v>54</v>
      </c>
    </row>
    <row r="69" spans="1:5" ht="15">
      <c r="A69" t="str">
        <f t="shared" si="2"/>
        <v>YSLCY‐JZ 18x2,5 mm²</v>
      </c>
      <c r="B69" s="11">
        <f t="shared" si="3"/>
        <v>0.747</v>
      </c>
      <c r="C69" s="5">
        <v>747</v>
      </c>
      <c r="E69" s="2" t="s">
        <v>311</v>
      </c>
    </row>
    <row r="70" spans="1:5" ht="15">
      <c r="A70" t="str">
        <f t="shared" si="2"/>
        <v>YSLCY‐JZ 50x2,5 mm²</v>
      </c>
      <c r="B70" s="11">
        <f t="shared" si="3"/>
        <v>1.898</v>
      </c>
      <c r="C70" s="5">
        <v>1898</v>
      </c>
      <c r="E70" s="2" t="s">
        <v>314</v>
      </c>
    </row>
    <row r="71" spans="1:5" ht="15">
      <c r="A71" t="str">
        <f t="shared" si="2"/>
        <v>YSLCY‐JZ 3x4 mm²</v>
      </c>
      <c r="B71" s="11">
        <f t="shared" si="3"/>
        <v>0.207</v>
      </c>
      <c r="C71" s="5">
        <v>207</v>
      </c>
      <c r="E71" s="2" t="s">
        <v>60</v>
      </c>
    </row>
    <row r="72" spans="1:5" ht="15">
      <c r="A72" t="str">
        <f t="shared" si="2"/>
        <v>YSLCY‐JZ 4x4 mm²</v>
      </c>
      <c r="B72" s="11">
        <f t="shared" si="3"/>
        <v>0.251</v>
      </c>
      <c r="C72" s="5">
        <v>251</v>
      </c>
      <c r="E72" s="2" t="s">
        <v>61</v>
      </c>
    </row>
    <row r="73" spans="1:5" ht="15">
      <c r="A73" t="str">
        <f t="shared" si="2"/>
        <v>YSLCY‐JZ 5x4 mm²</v>
      </c>
      <c r="B73" s="11">
        <f t="shared" si="3"/>
        <v>0.34</v>
      </c>
      <c r="C73" s="5">
        <v>340</v>
      </c>
      <c r="E73" s="2" t="s">
        <v>62</v>
      </c>
    </row>
    <row r="74" spans="1:5" ht="15">
      <c r="A74" t="str">
        <f t="shared" si="2"/>
        <v>YSLCY‐JZ 7x4 mm²</v>
      </c>
      <c r="B74" s="11">
        <f t="shared" si="3"/>
        <v>0.442</v>
      </c>
      <c r="C74" s="5">
        <v>442</v>
      </c>
      <c r="E74" s="2" t="s">
        <v>63</v>
      </c>
    </row>
    <row r="75" spans="1:5" ht="15">
      <c r="A75" t="str">
        <f t="shared" si="2"/>
        <v>YSLCY‐JZ 4x6 mm²</v>
      </c>
      <c r="B75" s="11">
        <f t="shared" si="3"/>
        <v>0.384</v>
      </c>
      <c r="C75" s="5">
        <v>384</v>
      </c>
      <c r="E75" s="2" t="s">
        <v>67</v>
      </c>
    </row>
    <row r="76" spans="1:5" ht="15">
      <c r="A76" t="str">
        <f t="shared" si="2"/>
        <v>YSLCY‐JZ 5x6 mm²</v>
      </c>
      <c r="B76" s="11">
        <f t="shared" si="3"/>
        <v>0.472</v>
      </c>
      <c r="C76" s="5">
        <v>472</v>
      </c>
      <c r="E76" s="2" t="s">
        <v>68</v>
      </c>
    </row>
    <row r="77" spans="1:5" ht="15">
      <c r="A77" t="str">
        <f t="shared" si="2"/>
        <v>YSLCY‐JZ 7x6 mm²</v>
      </c>
      <c r="B77" s="11">
        <f t="shared" si="3"/>
        <v>0.604</v>
      </c>
      <c r="C77" s="5">
        <v>604</v>
      </c>
      <c r="E77" s="2" t="s">
        <v>315</v>
      </c>
    </row>
    <row r="78" spans="1:5" ht="15">
      <c r="A78" t="str">
        <f t="shared" si="2"/>
        <v>YSLCY‐JZ 4x10 mm²</v>
      </c>
      <c r="B78" s="11">
        <f t="shared" si="3"/>
        <v>0.683</v>
      </c>
      <c r="C78" s="5">
        <v>683</v>
      </c>
      <c r="E78" s="2" t="s">
        <v>70</v>
      </c>
    </row>
    <row r="79" spans="1:5" ht="15">
      <c r="A79" t="str">
        <f t="shared" si="2"/>
        <v>YSLCY‐JZ 5x10 mm²</v>
      </c>
      <c r="B79" s="11">
        <f t="shared" si="3"/>
        <v>0.824</v>
      </c>
      <c r="C79" s="5">
        <v>824</v>
      </c>
      <c r="E79" s="2" t="s">
        <v>71</v>
      </c>
    </row>
    <row r="80" spans="1:5" ht="15">
      <c r="A80" t="str">
        <f t="shared" si="2"/>
        <v>YSLCY‐JZ 7x10 mm²</v>
      </c>
      <c r="B80" s="11">
        <f t="shared" si="3"/>
        <v>1.079</v>
      </c>
      <c r="C80" s="5">
        <v>1079</v>
      </c>
      <c r="E80" s="2" t="s">
        <v>316</v>
      </c>
    </row>
    <row r="81" spans="1:5" ht="15">
      <c r="A81" t="str">
        <f t="shared" si="2"/>
        <v>YSLCY‐JZ 4x16 mm²</v>
      </c>
      <c r="B81" s="11">
        <f t="shared" si="3"/>
        <v>0.93</v>
      </c>
      <c r="C81" s="5">
        <v>930</v>
      </c>
      <c r="E81" s="2" t="s">
        <v>73</v>
      </c>
    </row>
    <row r="82" spans="1:5" ht="15">
      <c r="A82" t="str">
        <f t="shared" si="2"/>
        <v>YSLCY‐JZ 5x16 mm²</v>
      </c>
      <c r="B82" s="11">
        <f t="shared" si="3"/>
        <v>1.203</v>
      </c>
      <c r="C82" s="5">
        <v>1203</v>
      </c>
      <c r="E82" s="2" t="s">
        <v>74</v>
      </c>
    </row>
    <row r="83" spans="1:5" ht="15">
      <c r="A83" t="str">
        <f t="shared" si="2"/>
        <v>YSLCY‐JZ 7x16 mm²</v>
      </c>
      <c r="B83" s="11">
        <f t="shared" si="3"/>
        <v>1.587</v>
      </c>
      <c r="C83" s="5">
        <v>1587</v>
      </c>
      <c r="E83" s="2" t="s">
        <v>317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>
      <selection activeCell="G28" sqref="G28"/>
    </sheetView>
  </sheetViews>
  <sheetFormatPr defaultColWidth="9.140625" defaultRowHeight="15"/>
  <cols>
    <col min="1" max="1" width="21.57421875" style="9" bestFit="1" customWidth="1"/>
    <col min="2" max="2" width="9.140625" style="23" customWidth="1"/>
    <col min="3" max="4" width="9.140625" style="9" customWidth="1"/>
    <col min="5" max="5" width="16.00390625" style="9" bestFit="1" customWidth="1"/>
    <col min="6" max="16384" width="9.140625" style="9" customWidth="1"/>
  </cols>
  <sheetData>
    <row r="1" spans="1:5" ht="15">
      <c r="A1" s="10" t="s">
        <v>444</v>
      </c>
      <c r="E1" s="10" t="s">
        <v>445</v>
      </c>
    </row>
    <row r="2" spans="1:5" ht="15">
      <c r="A2" s="9" t="str">
        <f>CONCATENATE($A$1,E2)</f>
        <v>6-CHKCH-R 1x35/6 mm²</v>
      </c>
      <c r="B2" s="23">
        <f>C2/1000</f>
        <v>0.644</v>
      </c>
      <c r="C2" s="9">
        <v>644</v>
      </c>
      <c r="E2" s="10" t="s">
        <v>446</v>
      </c>
    </row>
    <row r="3" spans="1:5" ht="15">
      <c r="A3" s="9" t="str">
        <f aca="true" t="shared" si="0" ref="A3:A21">CONCATENATE($A$1,E3)</f>
        <v>6-CHKCH-R 1x50/6 mm²</v>
      </c>
      <c r="B3" s="23">
        <f aca="true" t="shared" si="1" ref="B3:B21">C3/1000</f>
        <v>0.781</v>
      </c>
      <c r="C3" s="9">
        <v>781</v>
      </c>
      <c r="E3" s="10" t="s">
        <v>447</v>
      </c>
    </row>
    <row r="4" spans="1:5" ht="15">
      <c r="A4" s="9" t="str">
        <f t="shared" si="0"/>
        <v>6-CHKCH-R 1x70/6 mm²</v>
      </c>
      <c r="B4" s="23">
        <f t="shared" si="1"/>
        <v>1.01</v>
      </c>
      <c r="C4" s="9">
        <v>1010</v>
      </c>
      <c r="E4" s="10" t="s">
        <v>448</v>
      </c>
    </row>
    <row r="5" spans="1:5" ht="15">
      <c r="A5" s="9" t="str">
        <f t="shared" si="0"/>
        <v>6-CHKCH-R 1x95/6 mm²</v>
      </c>
      <c r="B5" s="23">
        <f t="shared" si="1"/>
        <v>1.345</v>
      </c>
      <c r="C5" s="9">
        <v>1345</v>
      </c>
      <c r="E5" s="10" t="s">
        <v>449</v>
      </c>
    </row>
    <row r="6" spans="1:5" ht="15">
      <c r="A6" s="9" t="str">
        <f t="shared" si="0"/>
        <v>6-CHKCH-R 1x120/6 mm²</v>
      </c>
      <c r="B6" s="23">
        <f t="shared" si="1"/>
        <v>1.601</v>
      </c>
      <c r="C6" s="9">
        <v>1601</v>
      </c>
      <c r="E6" s="10" t="s">
        <v>450</v>
      </c>
    </row>
    <row r="7" spans="1:5" ht="15">
      <c r="A7" s="9" t="str">
        <f t="shared" si="0"/>
        <v>6-CHKCH-R 1x150/6 mm²</v>
      </c>
      <c r="B7" s="23">
        <f t="shared" si="1"/>
        <v>1.892</v>
      </c>
      <c r="C7" s="9">
        <v>1892</v>
      </c>
      <c r="E7" s="10" t="s">
        <v>451</v>
      </c>
    </row>
    <row r="8" spans="1:5" ht="15">
      <c r="A8" s="9" t="str">
        <f t="shared" si="0"/>
        <v>6-CHKCH-R 1x185/6 mm²</v>
      </c>
      <c r="B8" s="23">
        <f t="shared" si="1"/>
        <v>2.27</v>
      </c>
      <c r="C8" s="9">
        <v>2270</v>
      </c>
      <c r="E8" s="10" t="s">
        <v>452</v>
      </c>
    </row>
    <row r="9" spans="1:5" ht="15">
      <c r="A9" s="9" t="str">
        <f t="shared" si="0"/>
        <v>6-CHKCH-R 1x240/6 mm²</v>
      </c>
      <c r="B9" s="23">
        <f t="shared" si="1"/>
        <v>2.839</v>
      </c>
      <c r="C9" s="9">
        <v>2839</v>
      </c>
      <c r="E9" s="10" t="s">
        <v>453</v>
      </c>
    </row>
    <row r="10" spans="1:5" ht="15">
      <c r="A10" s="9" t="str">
        <f t="shared" si="0"/>
        <v>6-CHKCH-R 1x300/6 mm²</v>
      </c>
      <c r="B10" s="23">
        <f t="shared" si="1"/>
        <v>3.444</v>
      </c>
      <c r="C10" s="9">
        <v>3444</v>
      </c>
      <c r="E10" s="10" t="s">
        <v>454</v>
      </c>
    </row>
    <row r="11" spans="1:5" ht="15">
      <c r="A11" s="9" t="str">
        <f t="shared" si="0"/>
        <v>6-CHKCH-R 1x400/6 mm²</v>
      </c>
      <c r="B11" s="23">
        <f t="shared" si="1"/>
        <v>4.274</v>
      </c>
      <c r="C11" s="9">
        <v>4274</v>
      </c>
      <c r="E11" s="10" t="s">
        <v>455</v>
      </c>
    </row>
    <row r="12" spans="1:5" ht="15">
      <c r="A12" s="9" t="str">
        <f t="shared" si="0"/>
        <v>6-CHKCH-R 1x500/6 mm²</v>
      </c>
      <c r="B12" s="23">
        <f t="shared" si="1"/>
        <v>5.325</v>
      </c>
      <c r="C12" s="9">
        <v>5325</v>
      </c>
      <c r="E12" s="10" t="s">
        <v>456</v>
      </c>
    </row>
    <row r="13" spans="1:5" ht="15">
      <c r="A13" s="9" t="str">
        <f t="shared" si="0"/>
        <v>6-CHKCH-R 3x25/6 mm²</v>
      </c>
      <c r="B13" s="23">
        <f t="shared" si="1"/>
        <v>2.255</v>
      </c>
      <c r="C13" s="9">
        <v>2255</v>
      </c>
      <c r="E13" s="10" t="s">
        <v>457</v>
      </c>
    </row>
    <row r="14" spans="1:5" ht="15">
      <c r="A14" s="9" t="str">
        <f t="shared" si="0"/>
        <v>6-CHKCH-R 3x35/6 mm²</v>
      </c>
      <c r="B14" s="23">
        <f t="shared" si="1"/>
        <v>2.583</v>
      </c>
      <c r="C14" s="9">
        <v>2583</v>
      </c>
      <c r="E14" s="10" t="s">
        <v>458</v>
      </c>
    </row>
    <row r="15" spans="1:5" ht="15">
      <c r="A15" s="9" t="str">
        <f t="shared" si="0"/>
        <v>6-CHKCH-R 3x50/6 mm²</v>
      </c>
      <c r="B15" s="23">
        <f t="shared" si="1"/>
        <v>2.5</v>
      </c>
      <c r="C15" s="9">
        <v>2500</v>
      </c>
      <c r="E15" s="10" t="s">
        <v>459</v>
      </c>
    </row>
    <row r="16" spans="1:5" ht="15">
      <c r="A16" s="9" t="str">
        <f t="shared" si="0"/>
        <v>6-CHKCH-R 3x70/6 mm²</v>
      </c>
      <c r="B16" s="23">
        <f t="shared" si="1"/>
        <v>3.014</v>
      </c>
      <c r="C16" s="9">
        <v>3014</v>
      </c>
      <c r="E16" s="10" t="s">
        <v>460</v>
      </c>
    </row>
    <row r="17" spans="1:5" ht="15">
      <c r="A17" s="9" t="str">
        <f t="shared" si="0"/>
        <v>6-CHKCH-R 3x95/6 mm²</v>
      </c>
      <c r="B17" s="23">
        <f t="shared" si="1"/>
        <v>3.489</v>
      </c>
      <c r="C17" s="9">
        <v>3489</v>
      </c>
      <c r="E17" s="10" t="s">
        <v>461</v>
      </c>
    </row>
    <row r="18" spans="1:5" ht="15">
      <c r="A18" s="9" t="str">
        <f t="shared" si="0"/>
        <v>6-CHKCH-R 3x120/6 mm²</v>
      </c>
      <c r="B18" s="23">
        <f t="shared" si="1"/>
        <v>3.986</v>
      </c>
      <c r="C18" s="9">
        <v>3986</v>
      </c>
      <c r="E18" s="10" t="s">
        <v>462</v>
      </c>
    </row>
    <row r="19" spans="1:5" ht="15">
      <c r="A19" s="9" t="str">
        <f t="shared" si="0"/>
        <v>6-CHKCH-R 3x150/6 mm²</v>
      </c>
      <c r="B19" s="23">
        <f t="shared" si="1"/>
        <v>4.59</v>
      </c>
      <c r="C19" s="9">
        <v>4590</v>
      </c>
      <c r="E19" s="10" t="s">
        <v>463</v>
      </c>
    </row>
    <row r="20" spans="1:5" ht="15">
      <c r="A20" s="9" t="str">
        <f t="shared" si="0"/>
        <v>6-CHKCH-R 3x185/6 mm²</v>
      </c>
      <c r="B20" s="23">
        <f t="shared" si="1"/>
        <v>5.373</v>
      </c>
      <c r="C20" s="9">
        <v>5373</v>
      </c>
      <c r="E20" s="10" t="s">
        <v>464</v>
      </c>
    </row>
    <row r="21" spans="1:5" ht="15">
      <c r="A21" s="9" t="str">
        <f t="shared" si="0"/>
        <v>6-CHKCH-R 3x240/6 mm²</v>
      </c>
      <c r="B21" s="23">
        <f t="shared" si="1"/>
        <v>3.295</v>
      </c>
      <c r="C21" s="9">
        <v>3295</v>
      </c>
      <c r="E21" s="10" t="s">
        <v>465</v>
      </c>
    </row>
    <row r="22" spans="5:7" ht="15">
      <c r="E22" s="10"/>
      <c r="G22" s="10"/>
    </row>
    <row r="23" spans="5:7" ht="15">
      <c r="E23" s="10"/>
      <c r="G23" s="10"/>
    </row>
    <row r="24" ht="15">
      <c r="E24" s="10"/>
    </row>
    <row r="25" ht="15">
      <c r="E25" s="10"/>
    </row>
  </sheetData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B15" sqref="B15"/>
    </sheetView>
  </sheetViews>
  <sheetFormatPr defaultColWidth="9.140625" defaultRowHeight="15"/>
  <cols>
    <col min="1" max="1" width="22.140625" style="0" bestFit="1" customWidth="1"/>
    <col min="5" max="5" width="18.28125" style="0" bestFit="1" customWidth="1"/>
  </cols>
  <sheetData>
    <row r="1" ht="15">
      <c r="A1" t="s">
        <v>332</v>
      </c>
    </row>
    <row r="2" spans="1:5" ht="15">
      <c r="A2" t="str">
        <f>CONCATENATE($A$1,E2)</f>
        <v>JYTY 2x1 mm²</v>
      </c>
      <c r="B2">
        <f>C2/1000</f>
        <v>0.05</v>
      </c>
      <c r="C2" s="3">
        <v>50</v>
      </c>
      <c r="E2" s="2" t="s">
        <v>261</v>
      </c>
    </row>
    <row r="3" spans="1:5" ht="15">
      <c r="A3" t="str">
        <f aca="true" t="shared" si="0" ref="A3:A9">CONCATENATE($A$1,E3)</f>
        <v>JYTY 3x1 mm²</v>
      </c>
      <c r="B3">
        <f aca="true" t="shared" si="1" ref="B3:B9">C3/1000</f>
        <v>0.065</v>
      </c>
      <c r="C3" s="3">
        <v>65</v>
      </c>
      <c r="E3" s="2" t="s">
        <v>262</v>
      </c>
    </row>
    <row r="4" spans="1:5" ht="15">
      <c r="A4" t="str">
        <f t="shared" si="0"/>
        <v>JYTY 4x1 mm²</v>
      </c>
      <c r="B4">
        <f t="shared" si="1"/>
        <v>0.08</v>
      </c>
      <c r="C4" s="3">
        <v>80</v>
      </c>
      <c r="E4" s="2" t="s">
        <v>263</v>
      </c>
    </row>
    <row r="5" spans="1:5" ht="15">
      <c r="A5" t="str">
        <f t="shared" si="0"/>
        <v>JYTY 7x1 mm²</v>
      </c>
      <c r="B5">
        <f t="shared" si="1"/>
        <v>0.12</v>
      </c>
      <c r="C5" s="3">
        <v>120</v>
      </c>
      <c r="E5" s="2" t="s">
        <v>265</v>
      </c>
    </row>
    <row r="6" spans="1:5" ht="15">
      <c r="A6" t="str">
        <f t="shared" si="0"/>
        <v>JYTY 14x1 mm²</v>
      </c>
      <c r="B6">
        <f t="shared" si="1"/>
        <v>0.225</v>
      </c>
      <c r="C6" s="3">
        <v>225</v>
      </c>
      <c r="E6" s="2" t="s">
        <v>288</v>
      </c>
    </row>
    <row r="7" spans="1:5" ht="15">
      <c r="A7" t="str">
        <f t="shared" si="0"/>
        <v>JYTY 19x1 mm²</v>
      </c>
      <c r="B7">
        <f t="shared" si="1"/>
        <v>0.29</v>
      </c>
      <c r="C7" s="3">
        <v>290</v>
      </c>
      <c r="E7" s="2" t="s">
        <v>330</v>
      </c>
    </row>
    <row r="8" spans="1:5" ht="15">
      <c r="A8" t="str">
        <f t="shared" si="0"/>
        <v>JYTY 30x1 mm²</v>
      </c>
      <c r="B8">
        <f t="shared" si="1"/>
        <v>0.445</v>
      </c>
      <c r="C8" s="3">
        <v>445</v>
      </c>
      <c r="E8" s="2" t="s">
        <v>293</v>
      </c>
    </row>
    <row r="9" spans="1:5" ht="15">
      <c r="A9" t="str">
        <f t="shared" si="0"/>
        <v>JYTY 4x1,8 + 15x1,0 mm²</v>
      </c>
      <c r="B9">
        <f t="shared" si="1"/>
        <v>0.425</v>
      </c>
      <c r="C9" s="3">
        <v>425</v>
      </c>
      <c r="E9" s="2" t="s">
        <v>331</v>
      </c>
    </row>
  </sheetData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 topLeftCell="A1">
      <selection activeCell="A4" sqref="A4"/>
    </sheetView>
  </sheetViews>
  <sheetFormatPr defaultColWidth="9.140625" defaultRowHeight="15"/>
  <cols>
    <col min="1" max="1" width="29.8515625" style="0" bestFit="1" customWidth="1"/>
    <col min="2" max="2" width="9.140625" style="6" customWidth="1"/>
    <col min="5" max="5" width="21.140625" style="0" bestFit="1" customWidth="1"/>
  </cols>
  <sheetData>
    <row r="1" spans="1:5" ht="15">
      <c r="A1" t="s">
        <v>333</v>
      </c>
      <c r="E1" t="s">
        <v>347</v>
      </c>
    </row>
    <row r="2" spans="1:5" ht="15">
      <c r="A2" t="str">
        <f>CONCATENATE($A$1,E2)</f>
        <v>1‐CXKH‐R 2x1,5 mm²</v>
      </c>
      <c r="B2" s="6">
        <f>C2/1000</f>
        <v>0.13</v>
      </c>
      <c r="C2" s="5">
        <v>130</v>
      </c>
      <c r="E2" s="2" t="s">
        <v>39</v>
      </c>
    </row>
    <row r="3" spans="1:5" ht="15">
      <c r="A3" t="str">
        <f aca="true" t="shared" si="0" ref="A3:A66">CONCATENATE($A$1,E3)</f>
        <v>1‐CXKH‐R 3x1,5 mm²</v>
      </c>
      <c r="B3" s="6">
        <f aca="true" t="shared" si="1" ref="B3:B66">C3/1000</f>
        <v>0.145</v>
      </c>
      <c r="C3" s="5">
        <v>145</v>
      </c>
      <c r="E3" s="2" t="s">
        <v>40</v>
      </c>
    </row>
    <row r="4" spans="1:5" ht="15">
      <c r="A4" t="str">
        <f t="shared" si="0"/>
        <v>1‐CXKH‐R 4x1,5 mm²</v>
      </c>
      <c r="B4" s="6">
        <f t="shared" si="1"/>
        <v>0.17</v>
      </c>
      <c r="C4" s="5">
        <v>170</v>
      </c>
      <c r="E4" s="2" t="s">
        <v>41</v>
      </c>
    </row>
    <row r="5" spans="1:5" ht="15">
      <c r="A5" t="str">
        <f t="shared" si="0"/>
        <v>1‐CXKH‐R 5x1,5 mm²</v>
      </c>
      <c r="B5" s="6">
        <f t="shared" si="1"/>
        <v>0.2</v>
      </c>
      <c r="C5" s="5">
        <v>200</v>
      </c>
      <c r="E5" s="2" t="s">
        <v>42</v>
      </c>
    </row>
    <row r="6" spans="1:5" ht="15">
      <c r="A6" t="str">
        <f t="shared" si="0"/>
        <v>1‐CXKH‐R 7x1,5 mm²</v>
      </c>
      <c r="B6" s="6">
        <f t="shared" si="1"/>
        <v>0.24</v>
      </c>
      <c r="C6" s="5">
        <v>240</v>
      </c>
      <c r="E6" s="2" t="s">
        <v>43</v>
      </c>
    </row>
    <row r="7" spans="1:5" ht="15">
      <c r="A7" t="str">
        <f t="shared" si="0"/>
        <v>1‐CXKH‐R 12x1,5 mm²</v>
      </c>
      <c r="B7" s="6">
        <f t="shared" si="1"/>
        <v>0.36</v>
      </c>
      <c r="C7" s="5">
        <v>360</v>
      </c>
      <c r="E7" s="2" t="s">
        <v>44</v>
      </c>
    </row>
    <row r="8" spans="1:5" ht="15">
      <c r="A8" t="str">
        <f t="shared" si="0"/>
        <v>1‐CXKH‐R 19x1,5 mm²</v>
      </c>
      <c r="B8" s="6">
        <f t="shared" si="1"/>
        <v>0.505</v>
      </c>
      <c r="C8" s="5">
        <v>505</v>
      </c>
      <c r="E8" s="2" t="s">
        <v>45</v>
      </c>
    </row>
    <row r="9" spans="1:5" ht="15">
      <c r="A9" t="str">
        <f t="shared" si="0"/>
        <v>1‐CXKH‐R 24x1,5 mm²</v>
      </c>
      <c r="B9" s="6">
        <f t="shared" si="1"/>
        <v>0.62</v>
      </c>
      <c r="C9" s="5">
        <v>620</v>
      </c>
      <c r="E9" s="2" t="s">
        <v>46</v>
      </c>
    </row>
    <row r="10" spans="1:5" ht="15">
      <c r="A10" t="str">
        <f t="shared" si="0"/>
        <v>1‐CXKH‐R 37x1,5 mm²</v>
      </c>
      <c r="B10" s="6">
        <f t="shared" si="1"/>
        <v>0.885</v>
      </c>
      <c r="C10" s="5">
        <v>885</v>
      </c>
      <c r="E10" s="2" t="s">
        <v>47</v>
      </c>
    </row>
    <row r="11" spans="1:5" ht="15">
      <c r="A11" t="str">
        <f t="shared" si="0"/>
        <v>1‐CXKH‐R 48x1,5 mm²</v>
      </c>
      <c r="B11" s="6">
        <f t="shared" si="1"/>
        <v>1.11</v>
      </c>
      <c r="C11" s="5">
        <v>1110</v>
      </c>
      <c r="E11" s="2" t="s">
        <v>48</v>
      </c>
    </row>
    <row r="12" spans="1:5" ht="15">
      <c r="A12" t="str">
        <f t="shared" si="0"/>
        <v>1‐CXKH‐R 2x2,5 mm²</v>
      </c>
      <c r="B12" s="6">
        <f t="shared" si="1"/>
        <v>0.165</v>
      </c>
      <c r="C12" s="5">
        <v>165</v>
      </c>
      <c r="E12" s="2" t="s">
        <v>49</v>
      </c>
    </row>
    <row r="13" spans="1:5" ht="15">
      <c r="A13" t="str">
        <f t="shared" si="0"/>
        <v>1‐CXKH‐R 3x2,5 mm²</v>
      </c>
      <c r="B13" s="6">
        <f t="shared" si="1"/>
        <v>0.19</v>
      </c>
      <c r="C13" s="5">
        <v>190</v>
      </c>
      <c r="E13" s="2" t="s">
        <v>50</v>
      </c>
    </row>
    <row r="14" spans="1:5" ht="15">
      <c r="A14" t="str">
        <f t="shared" si="0"/>
        <v>1‐CXKH‐R 4x2,5 mm²</v>
      </c>
      <c r="B14" s="6">
        <f t="shared" si="1"/>
        <v>0.225</v>
      </c>
      <c r="C14" s="5">
        <v>225</v>
      </c>
      <c r="E14" s="2" t="s">
        <v>51</v>
      </c>
    </row>
    <row r="15" spans="1:5" ht="15">
      <c r="A15" t="str">
        <f t="shared" si="0"/>
        <v>1‐CXKH‐R 5x2,5 mm²</v>
      </c>
      <c r="B15" s="6">
        <f t="shared" si="1"/>
        <v>0.265</v>
      </c>
      <c r="C15" s="5">
        <v>265</v>
      </c>
      <c r="E15" s="2" t="s">
        <v>52</v>
      </c>
    </row>
    <row r="16" spans="1:5" ht="15">
      <c r="A16" t="str">
        <f t="shared" si="0"/>
        <v>1‐CXKH‐R 7x2,5 mm²</v>
      </c>
      <c r="B16" s="6">
        <f t="shared" si="1"/>
        <v>0.32</v>
      </c>
      <c r="C16" s="5">
        <v>320</v>
      </c>
      <c r="E16" s="2" t="s">
        <v>53</v>
      </c>
    </row>
    <row r="17" spans="1:5" ht="15">
      <c r="A17" t="str">
        <f t="shared" si="0"/>
        <v>1‐CXKH‐R 12x2,5 mm²</v>
      </c>
      <c r="B17" s="6">
        <f t="shared" si="1"/>
        <v>0.495</v>
      </c>
      <c r="C17" s="5">
        <v>495</v>
      </c>
      <c r="E17" s="2" t="s">
        <v>54</v>
      </c>
    </row>
    <row r="18" spans="1:5" ht="15">
      <c r="A18" t="str">
        <f t="shared" si="0"/>
        <v>1‐CXKH‐R 19x2,5 mm²</v>
      </c>
      <c r="B18" s="6">
        <f t="shared" si="1"/>
        <v>0.71</v>
      </c>
      <c r="C18" s="5">
        <v>710</v>
      </c>
      <c r="E18" s="2" t="s">
        <v>55</v>
      </c>
    </row>
    <row r="19" spans="1:5" ht="15">
      <c r="A19" t="str">
        <f t="shared" si="0"/>
        <v>1‐CXKH‐R 24x2,5 mm²</v>
      </c>
      <c r="B19" s="6">
        <f t="shared" si="1"/>
        <v>0.89</v>
      </c>
      <c r="C19" s="5">
        <v>890</v>
      </c>
      <c r="E19" s="2" t="s">
        <v>56</v>
      </c>
    </row>
    <row r="20" spans="1:5" ht="15">
      <c r="A20" t="str">
        <f t="shared" si="0"/>
        <v>1‐CXKH‐R 37x2,5 mm²</v>
      </c>
      <c r="B20" s="6">
        <f t="shared" si="1"/>
        <v>1.27</v>
      </c>
      <c r="C20" s="5">
        <v>1270</v>
      </c>
      <c r="E20" s="2" t="s">
        <v>57</v>
      </c>
    </row>
    <row r="21" spans="1:5" ht="15">
      <c r="A21" t="str">
        <f t="shared" si="0"/>
        <v>1‐CXKH‐R 48x2,5 mm²</v>
      </c>
      <c r="B21" s="6">
        <f t="shared" si="1"/>
        <v>1.64</v>
      </c>
      <c r="C21" s="5">
        <v>1640</v>
      </c>
      <c r="E21" s="2" t="s">
        <v>58</v>
      </c>
    </row>
    <row r="22" spans="1:5" ht="15">
      <c r="A22" t="str">
        <f t="shared" si="0"/>
        <v>1‐CXKH‐R 2x4 mm²</v>
      </c>
      <c r="B22" s="6">
        <f t="shared" si="1"/>
        <v>0.215</v>
      </c>
      <c r="C22" s="5">
        <v>215</v>
      </c>
      <c r="E22" s="2" t="s">
        <v>59</v>
      </c>
    </row>
    <row r="23" spans="1:5" ht="15">
      <c r="A23" t="str">
        <f t="shared" si="0"/>
        <v>1‐CXKH‐R 3x4 mm²</v>
      </c>
      <c r="B23" s="6">
        <f t="shared" si="1"/>
        <v>0.255</v>
      </c>
      <c r="C23" s="5">
        <v>255</v>
      </c>
      <c r="E23" s="2" t="s">
        <v>60</v>
      </c>
    </row>
    <row r="24" spans="1:5" ht="15">
      <c r="A24" t="str">
        <f t="shared" si="0"/>
        <v>1‐CXKH‐R 4x4 mm²</v>
      </c>
      <c r="B24" s="6">
        <f t="shared" si="1"/>
        <v>0.305</v>
      </c>
      <c r="C24" s="5">
        <v>305</v>
      </c>
      <c r="E24" s="2" t="s">
        <v>61</v>
      </c>
    </row>
    <row r="25" spans="1:5" ht="15">
      <c r="A25" t="str">
        <f t="shared" si="0"/>
        <v>1‐CXKH‐R 5x4 mm²</v>
      </c>
      <c r="B25" s="6">
        <f t="shared" si="1"/>
        <v>0.36</v>
      </c>
      <c r="C25" s="5">
        <v>360</v>
      </c>
      <c r="E25" s="2" t="s">
        <v>62</v>
      </c>
    </row>
    <row r="26" spans="1:5" ht="15">
      <c r="A26" t="str">
        <f t="shared" si="0"/>
        <v>1‐CXKH‐R 7x4 mm²</v>
      </c>
      <c r="B26" s="6">
        <f t="shared" si="1"/>
        <v>0.455</v>
      </c>
      <c r="C26" s="5">
        <v>455</v>
      </c>
      <c r="E26" s="2" t="s">
        <v>63</v>
      </c>
    </row>
    <row r="27" spans="1:5" ht="15">
      <c r="A27" t="str">
        <f t="shared" si="0"/>
        <v>1‐CXKH‐R 12x4 mm²</v>
      </c>
      <c r="B27" s="6">
        <f t="shared" si="1"/>
        <v>0.71</v>
      </c>
      <c r="C27" s="5">
        <v>710</v>
      </c>
      <c r="E27" s="2" t="s">
        <v>64</v>
      </c>
    </row>
    <row r="28" spans="1:5" ht="15">
      <c r="A28" t="str">
        <f t="shared" si="0"/>
        <v>1‐CXKH‐R 1x6 mm²</v>
      </c>
      <c r="B28" s="6">
        <f t="shared" si="1"/>
        <v>0.105</v>
      </c>
      <c r="C28" s="5">
        <v>105</v>
      </c>
      <c r="E28" s="2" t="s">
        <v>94</v>
      </c>
    </row>
    <row r="29" spans="1:5" ht="15">
      <c r="A29" t="str">
        <f t="shared" si="0"/>
        <v>1‐CXKH‐R 2x6 mm²</v>
      </c>
      <c r="B29" s="6">
        <f t="shared" si="1"/>
        <v>0.275</v>
      </c>
      <c r="C29" s="5">
        <v>275</v>
      </c>
      <c r="E29" s="2" t="s">
        <v>65</v>
      </c>
    </row>
    <row r="30" spans="1:5" ht="15">
      <c r="A30" t="str">
        <f t="shared" si="0"/>
        <v>1‐CXKH‐R 3x6 mm²</v>
      </c>
      <c r="B30" s="6">
        <f t="shared" si="1"/>
        <v>0.33</v>
      </c>
      <c r="C30" s="5">
        <v>330</v>
      </c>
      <c r="E30" s="2" t="s">
        <v>66</v>
      </c>
    </row>
    <row r="31" spans="1:5" ht="15">
      <c r="A31" t="str">
        <f t="shared" si="0"/>
        <v>1‐CXKH‐R 4x6 mm²</v>
      </c>
      <c r="B31" s="6">
        <f t="shared" si="1"/>
        <v>0.4</v>
      </c>
      <c r="C31" s="5">
        <v>400</v>
      </c>
      <c r="E31" s="2" t="s">
        <v>67</v>
      </c>
    </row>
    <row r="32" spans="1:5" ht="15">
      <c r="A32" t="str">
        <f t="shared" si="0"/>
        <v>1‐CXKH‐R 5x6 mm²</v>
      </c>
      <c r="B32" s="6">
        <f t="shared" si="1"/>
        <v>0.48</v>
      </c>
      <c r="C32" s="5">
        <v>480</v>
      </c>
      <c r="E32" s="2" t="s">
        <v>68</v>
      </c>
    </row>
    <row r="33" spans="1:5" ht="15">
      <c r="A33" t="str">
        <f t="shared" si="0"/>
        <v>1‐CXKH‐R 1x10 mm²</v>
      </c>
      <c r="B33" s="6">
        <f t="shared" si="1"/>
        <v>0.145</v>
      </c>
      <c r="C33" s="5">
        <v>145</v>
      </c>
      <c r="E33" s="2" t="s">
        <v>95</v>
      </c>
    </row>
    <row r="34" spans="1:5" ht="15">
      <c r="A34" t="str">
        <f t="shared" si="0"/>
        <v>1‐CXKH‐R 2x10 mm²</v>
      </c>
      <c r="B34" s="6">
        <f t="shared" si="1"/>
        <v>0.375</v>
      </c>
      <c r="C34" s="5">
        <v>375</v>
      </c>
      <c r="E34" s="2" t="s">
        <v>334</v>
      </c>
    </row>
    <row r="35" spans="1:5" ht="15">
      <c r="A35" t="str">
        <f t="shared" si="0"/>
        <v>1‐CXKH‐R 3x10 mm²</v>
      </c>
      <c r="B35" s="6">
        <f t="shared" si="1"/>
        <v>0.465</v>
      </c>
      <c r="C35" s="5">
        <v>465</v>
      </c>
      <c r="E35" s="2" t="s">
        <v>69</v>
      </c>
    </row>
    <row r="36" spans="1:5" ht="15">
      <c r="A36" t="str">
        <f t="shared" si="0"/>
        <v>1‐CXKH‐R 4x10 mm²</v>
      </c>
      <c r="B36" s="6">
        <f t="shared" si="1"/>
        <v>0.575</v>
      </c>
      <c r="C36" s="5">
        <v>575</v>
      </c>
      <c r="E36" s="2" t="s">
        <v>70</v>
      </c>
    </row>
    <row r="37" spans="1:5" ht="15">
      <c r="A37" t="str">
        <f t="shared" si="0"/>
        <v>1‐CXKH‐R 5x10 mm²</v>
      </c>
      <c r="B37" s="6">
        <f t="shared" si="1"/>
        <v>0.69</v>
      </c>
      <c r="C37" s="5">
        <v>690</v>
      </c>
      <c r="E37" s="2" t="s">
        <v>71</v>
      </c>
    </row>
    <row r="38" spans="1:5" ht="15">
      <c r="A38" t="str">
        <f t="shared" si="0"/>
        <v>1‐CXKH‐R 1x16 mm²</v>
      </c>
      <c r="B38" s="6">
        <f t="shared" si="1"/>
        <v>0.205</v>
      </c>
      <c r="C38" s="5">
        <v>205</v>
      </c>
      <c r="E38" s="2" t="s">
        <v>97</v>
      </c>
    </row>
    <row r="39" spans="1:5" ht="15">
      <c r="A39" t="str">
        <f t="shared" si="0"/>
        <v>1‐CXKH‐R 2x16 mm²</v>
      </c>
      <c r="B39" s="6">
        <f t="shared" si="1"/>
        <v>0.52</v>
      </c>
      <c r="C39" s="5">
        <v>520</v>
      </c>
      <c r="E39" s="2" t="s">
        <v>335</v>
      </c>
    </row>
    <row r="40" spans="1:5" ht="15">
      <c r="A40" t="str">
        <f t="shared" si="0"/>
        <v>1‐CXKH‐R 3x16 mm²</v>
      </c>
      <c r="B40" s="6">
        <f t="shared" si="1"/>
        <v>0.66</v>
      </c>
      <c r="C40" s="5">
        <v>660</v>
      </c>
      <c r="E40" s="2" t="s">
        <v>72</v>
      </c>
    </row>
    <row r="41" spans="1:5" ht="15">
      <c r="A41" t="str">
        <f t="shared" si="0"/>
        <v>1‐CXKH‐R 4x16 mm²</v>
      </c>
      <c r="B41" s="6">
        <f t="shared" si="1"/>
        <v>0.82</v>
      </c>
      <c r="C41" s="5">
        <v>820</v>
      </c>
      <c r="E41" s="2" t="s">
        <v>73</v>
      </c>
    </row>
    <row r="42" spans="1:5" ht="15">
      <c r="A42" t="str">
        <f t="shared" si="0"/>
        <v>1‐CXKH‐R 5x16 mm²</v>
      </c>
      <c r="B42" s="6">
        <f t="shared" si="1"/>
        <v>0.995</v>
      </c>
      <c r="C42" s="5">
        <v>995</v>
      </c>
      <c r="E42" s="2" t="s">
        <v>74</v>
      </c>
    </row>
    <row r="43" spans="1:5" ht="15">
      <c r="A43" t="str">
        <f t="shared" si="0"/>
        <v xml:space="preserve">1‐CXKH‐R 1x25 mm² </v>
      </c>
      <c r="B43" s="6">
        <f t="shared" si="1"/>
        <v>0.3</v>
      </c>
      <c r="C43" s="5">
        <v>300</v>
      </c>
      <c r="E43" s="2" t="s">
        <v>161</v>
      </c>
    </row>
    <row r="44" spans="1:5" ht="15">
      <c r="A44" t="str">
        <f t="shared" si="0"/>
        <v>1‐CXKH‐R 3x25 mm² RE</v>
      </c>
      <c r="B44" s="6">
        <f t="shared" si="1"/>
        <v>0.955</v>
      </c>
      <c r="C44" s="5">
        <v>955</v>
      </c>
      <c r="E44" s="2" t="s">
        <v>336</v>
      </c>
    </row>
    <row r="45" spans="1:5" ht="15">
      <c r="A45" t="str">
        <f t="shared" si="0"/>
        <v>1‐CXKH‐R 3x25 mm² RM</v>
      </c>
      <c r="B45" s="6">
        <f t="shared" si="1"/>
        <v>0.985</v>
      </c>
      <c r="C45" s="5">
        <v>985</v>
      </c>
      <c r="E45" s="2" t="s">
        <v>337</v>
      </c>
    </row>
    <row r="46" spans="1:5" ht="15">
      <c r="A46" t="str">
        <f t="shared" si="0"/>
        <v>1‐CXKH‐R 3x25 + 16 mm² RE/RE</v>
      </c>
      <c r="B46" s="6">
        <f t="shared" si="1"/>
        <v>1.1</v>
      </c>
      <c r="C46" s="5">
        <v>1100</v>
      </c>
      <c r="E46" s="2" t="s">
        <v>338</v>
      </c>
    </row>
    <row r="47" spans="1:5" ht="15">
      <c r="A47" t="str">
        <f t="shared" si="0"/>
        <v>1‐CXKH‐R 3x25 + 16 mm² RM/RE</v>
      </c>
      <c r="B47" s="6">
        <f t="shared" si="1"/>
        <v>1.13</v>
      </c>
      <c r="C47" s="5">
        <v>1130</v>
      </c>
      <c r="E47" s="2" t="s">
        <v>164</v>
      </c>
    </row>
    <row r="48" spans="1:5" ht="15">
      <c r="A48" t="str">
        <f t="shared" si="0"/>
        <v>1‐CXKH‐R 4x25 mm² RE</v>
      </c>
      <c r="B48" s="6">
        <f t="shared" si="1"/>
        <v>1.2</v>
      </c>
      <c r="C48" s="5">
        <v>1200</v>
      </c>
      <c r="E48" s="2" t="s">
        <v>5</v>
      </c>
    </row>
    <row r="49" spans="1:5" ht="15">
      <c r="A49" t="str">
        <f t="shared" si="0"/>
        <v>1‐CXKH‐R 4x25 mm² RM</v>
      </c>
      <c r="B49" s="6">
        <f t="shared" si="1"/>
        <v>1.24</v>
      </c>
      <c r="C49" s="5">
        <v>1240</v>
      </c>
      <c r="E49" s="2" t="s">
        <v>6</v>
      </c>
    </row>
    <row r="50" spans="1:5" ht="15">
      <c r="A50" t="str">
        <f t="shared" si="0"/>
        <v xml:space="preserve">1‐CXKH‐R 5x25 mm² </v>
      </c>
      <c r="B50" s="6">
        <f t="shared" si="1"/>
        <v>1.52</v>
      </c>
      <c r="C50" s="5">
        <v>1520</v>
      </c>
      <c r="E50" s="2" t="s">
        <v>167</v>
      </c>
    </row>
    <row r="51" spans="1:5" ht="15">
      <c r="A51" t="str">
        <f t="shared" si="0"/>
        <v xml:space="preserve">1‐CXKH‐R 1x35 mm² </v>
      </c>
      <c r="B51" s="6">
        <f t="shared" si="1"/>
        <v>0.39</v>
      </c>
      <c r="C51" s="5">
        <v>390</v>
      </c>
      <c r="E51" s="2" t="s">
        <v>168</v>
      </c>
    </row>
    <row r="52" spans="1:5" ht="15">
      <c r="A52" t="str">
        <f t="shared" si="0"/>
        <v xml:space="preserve">1‐CXKH‐R 3x35 mm² </v>
      </c>
      <c r="B52" s="6">
        <f t="shared" si="1"/>
        <v>1.3</v>
      </c>
      <c r="C52" s="5">
        <v>1300</v>
      </c>
      <c r="E52" s="2" t="s">
        <v>339</v>
      </c>
    </row>
    <row r="53" spans="1:5" ht="15">
      <c r="A53" t="str">
        <f t="shared" si="0"/>
        <v>1‐CXKH‐R 3x35 + 16 mm² SM/RE</v>
      </c>
      <c r="B53" s="6">
        <f t="shared" si="1"/>
        <v>1.35</v>
      </c>
      <c r="C53" s="5">
        <v>1350</v>
      </c>
      <c r="E53" s="2" t="s">
        <v>340</v>
      </c>
    </row>
    <row r="54" spans="1:5" ht="15">
      <c r="A54" t="str">
        <f t="shared" si="0"/>
        <v>1‐CXKH‐R 3x35 + 25 mm² RM/RM</v>
      </c>
      <c r="B54" s="6">
        <f t="shared" si="1"/>
        <v>1.53</v>
      </c>
      <c r="C54" s="5">
        <v>1530</v>
      </c>
      <c r="E54" s="2" t="s">
        <v>10</v>
      </c>
    </row>
    <row r="55" spans="1:5" ht="15">
      <c r="A55" t="str">
        <f t="shared" si="0"/>
        <v>1‐CXKH‐R 3x35 + 25 mm² SM/RM</v>
      </c>
      <c r="B55" s="6">
        <f t="shared" si="1"/>
        <v>1.43</v>
      </c>
      <c r="C55" s="5">
        <v>1430</v>
      </c>
      <c r="E55" s="2" t="s">
        <v>341</v>
      </c>
    </row>
    <row r="56" spans="1:5" ht="15">
      <c r="A56" t="str">
        <f t="shared" si="0"/>
        <v>1‐CXKH‐R 4x35 mm² RM</v>
      </c>
      <c r="B56" s="6">
        <f t="shared" si="1"/>
        <v>1.65</v>
      </c>
      <c r="C56" s="5">
        <v>1650</v>
      </c>
      <c r="E56" s="2" t="s">
        <v>12</v>
      </c>
    </row>
    <row r="57" spans="1:5" ht="15">
      <c r="A57" t="str">
        <f t="shared" si="0"/>
        <v>1‐CXKH‐R 4x35 mm² SM</v>
      </c>
      <c r="B57" s="6">
        <f t="shared" si="1"/>
        <v>1.51</v>
      </c>
      <c r="C57" s="5">
        <v>1510</v>
      </c>
      <c r="E57" s="2" t="s">
        <v>169</v>
      </c>
    </row>
    <row r="58" spans="1:5" ht="15">
      <c r="A58" t="str">
        <f t="shared" si="0"/>
        <v xml:space="preserve">1‐CXKH‐R 5x35 mm² </v>
      </c>
      <c r="B58" s="6">
        <f t="shared" si="1"/>
        <v>2.02</v>
      </c>
      <c r="C58" s="5">
        <v>2020</v>
      </c>
      <c r="E58" s="2" t="s">
        <v>170</v>
      </c>
    </row>
    <row r="59" spans="1:5" ht="15">
      <c r="A59" t="str">
        <f t="shared" si="0"/>
        <v xml:space="preserve">1‐CXKH‐R 1x50 mm² </v>
      </c>
      <c r="B59" s="6">
        <f t="shared" si="1"/>
        <v>0.555</v>
      </c>
      <c r="C59" s="5">
        <v>555</v>
      </c>
      <c r="E59" s="2" t="s">
        <v>171</v>
      </c>
    </row>
    <row r="60" spans="1:5" ht="15">
      <c r="A60" t="str">
        <f t="shared" si="0"/>
        <v xml:space="preserve">1‐CXKH‐R 3x50 mm² </v>
      </c>
      <c r="B60" s="6">
        <f t="shared" si="1"/>
        <v>1.69</v>
      </c>
      <c r="C60" s="5">
        <v>1690</v>
      </c>
      <c r="E60" s="2" t="s">
        <v>342</v>
      </c>
    </row>
    <row r="61" spans="1:5" ht="15">
      <c r="A61" t="str">
        <f t="shared" si="0"/>
        <v xml:space="preserve">1‐CXKH‐R 3x50 + 25 mm² </v>
      </c>
      <c r="B61" s="6">
        <f t="shared" si="1"/>
        <v>1.86</v>
      </c>
      <c r="C61" s="5">
        <v>1860</v>
      </c>
      <c r="E61" s="2" t="s">
        <v>172</v>
      </c>
    </row>
    <row r="62" spans="1:5" ht="15">
      <c r="A62" t="str">
        <f t="shared" si="0"/>
        <v xml:space="preserve">1‐CXKH‐R 3x50 + 35 mm² </v>
      </c>
      <c r="B62" s="6">
        <f t="shared" si="1"/>
        <v>1.94</v>
      </c>
      <c r="C62" s="5">
        <v>1940</v>
      </c>
      <c r="E62" s="2" t="s">
        <v>204</v>
      </c>
    </row>
    <row r="63" spans="1:5" ht="15">
      <c r="A63" t="str">
        <f t="shared" si="0"/>
        <v xml:space="preserve">1‐CXKH‐R 4x50 mm² </v>
      </c>
      <c r="B63" s="6">
        <f t="shared" si="1"/>
        <v>2.07</v>
      </c>
      <c r="C63" s="5">
        <v>2070</v>
      </c>
      <c r="E63" s="2" t="s">
        <v>173</v>
      </c>
    </row>
    <row r="64" spans="1:5" ht="15">
      <c r="A64" t="str">
        <f t="shared" si="0"/>
        <v xml:space="preserve">1‐CXKH‐R 5x50 mm² </v>
      </c>
      <c r="B64" s="6">
        <f t="shared" si="1"/>
        <v>2.74</v>
      </c>
      <c r="C64" s="5">
        <v>2740</v>
      </c>
      <c r="E64" s="2" t="s">
        <v>343</v>
      </c>
    </row>
    <row r="65" spans="1:5" ht="15">
      <c r="A65" t="str">
        <f t="shared" si="0"/>
        <v xml:space="preserve">1‐CXKH‐R 1x70 mm² </v>
      </c>
      <c r="B65" s="6">
        <f t="shared" si="1"/>
        <v>0.74</v>
      </c>
      <c r="C65" s="5">
        <v>740</v>
      </c>
      <c r="E65" s="2" t="s">
        <v>174</v>
      </c>
    </row>
    <row r="66" spans="1:5" ht="15">
      <c r="A66" t="str">
        <f t="shared" si="0"/>
        <v xml:space="preserve">1‐CXKH‐R 3x70 mm² </v>
      </c>
      <c r="B66" s="6">
        <f t="shared" si="1"/>
        <v>2.28</v>
      </c>
      <c r="C66" s="5">
        <v>2280</v>
      </c>
      <c r="E66" s="2" t="s">
        <v>344</v>
      </c>
    </row>
    <row r="67" spans="1:5" ht="15">
      <c r="A67" t="str">
        <f aca="true" t="shared" si="2" ref="A67:A96">CONCATENATE($A$1,E67)</f>
        <v xml:space="preserve">1‐CXKH‐R 3x70 + 35 mm² </v>
      </c>
      <c r="B67" s="6">
        <f aca="true" t="shared" si="3" ref="B67:B96">C67/1000</f>
        <v>2.56</v>
      </c>
      <c r="C67" s="5">
        <v>2560</v>
      </c>
      <c r="E67" s="2" t="s">
        <v>175</v>
      </c>
    </row>
    <row r="68" spans="1:5" ht="15">
      <c r="A68" t="str">
        <f t="shared" si="2"/>
        <v xml:space="preserve">1‐CXKH‐R 3x70 + 50 mm² </v>
      </c>
      <c r="B68" s="6">
        <f t="shared" si="3"/>
        <v>2.71</v>
      </c>
      <c r="C68" s="5">
        <v>2710</v>
      </c>
      <c r="E68" s="2" t="s">
        <v>197</v>
      </c>
    </row>
    <row r="69" spans="1:5" ht="15">
      <c r="A69" t="str">
        <f t="shared" si="2"/>
        <v>1‐CXKH‐R 4x70 mm² RM</v>
      </c>
      <c r="B69" s="6">
        <f t="shared" si="3"/>
        <v>2.94</v>
      </c>
      <c r="C69" s="5">
        <v>2940</v>
      </c>
      <c r="E69" s="2" t="s">
        <v>20</v>
      </c>
    </row>
    <row r="70" spans="1:5" ht="15">
      <c r="A70" t="str">
        <f t="shared" si="2"/>
        <v>1‐CXKH‐R 4x70 mm² SM</v>
      </c>
      <c r="B70" s="6">
        <f t="shared" si="3"/>
        <v>2.87</v>
      </c>
      <c r="C70" s="5">
        <v>2870</v>
      </c>
      <c r="E70" s="2" t="s">
        <v>21</v>
      </c>
    </row>
    <row r="71" spans="1:5" ht="15">
      <c r="A71" t="str">
        <f t="shared" si="2"/>
        <v xml:space="preserve">1‐CXKH‐R 5x70 mm² </v>
      </c>
      <c r="B71" s="6">
        <f t="shared" si="3"/>
        <v>3.69</v>
      </c>
      <c r="C71" s="5">
        <v>3690</v>
      </c>
      <c r="E71" s="2" t="s">
        <v>345</v>
      </c>
    </row>
    <row r="72" spans="1:5" ht="15">
      <c r="A72" t="str">
        <f t="shared" si="2"/>
        <v xml:space="preserve">1‐CXKH‐R 1x95 mm² </v>
      </c>
      <c r="B72" s="6">
        <f t="shared" si="3"/>
        <v>0.975</v>
      </c>
      <c r="C72" s="5">
        <v>975</v>
      </c>
      <c r="E72" s="2" t="s">
        <v>177</v>
      </c>
    </row>
    <row r="73" spans="1:5" ht="15">
      <c r="A73" t="str">
        <f t="shared" si="2"/>
        <v xml:space="preserve">1‐CXKH‐R 3x95 + 50 mm² </v>
      </c>
      <c r="B73" s="6">
        <f t="shared" si="3"/>
        <v>3.48</v>
      </c>
      <c r="C73" s="5">
        <v>3480</v>
      </c>
      <c r="E73" s="2" t="s">
        <v>178</v>
      </c>
    </row>
    <row r="74" spans="1:5" ht="15">
      <c r="A74" t="str">
        <f t="shared" si="2"/>
        <v>1‐CXKH‐R 4x95 mm² RM</v>
      </c>
      <c r="B74" s="6">
        <f t="shared" si="3"/>
        <v>3.96</v>
      </c>
      <c r="C74" s="5">
        <v>3960</v>
      </c>
      <c r="E74" s="2" t="s">
        <v>24</v>
      </c>
    </row>
    <row r="75" spans="1:5" ht="15">
      <c r="A75" t="str">
        <f t="shared" si="2"/>
        <v>1‐CXKH‐R 4x95 mm² SM</v>
      </c>
      <c r="B75" s="6">
        <f t="shared" si="3"/>
        <v>3.88</v>
      </c>
      <c r="C75" s="5">
        <v>3880</v>
      </c>
      <c r="E75" s="2" t="s">
        <v>25</v>
      </c>
    </row>
    <row r="76" spans="1:5" ht="15">
      <c r="A76" t="str">
        <f t="shared" si="2"/>
        <v xml:space="preserve">1‐CXKH‐R 5x95 mm² </v>
      </c>
      <c r="B76" s="6">
        <f t="shared" si="3"/>
        <v>4.98</v>
      </c>
      <c r="C76" s="5">
        <v>4980</v>
      </c>
      <c r="E76" s="2" t="s">
        <v>209</v>
      </c>
    </row>
    <row r="77" spans="1:5" ht="15">
      <c r="A77" t="str">
        <f t="shared" si="2"/>
        <v xml:space="preserve">1‐CXKH‐R 1x120 mm² </v>
      </c>
      <c r="B77" s="6">
        <f t="shared" si="3"/>
        <v>1.23</v>
      </c>
      <c r="C77" s="5">
        <v>1230</v>
      </c>
      <c r="E77" s="2" t="s">
        <v>180</v>
      </c>
    </row>
    <row r="78" spans="1:5" ht="15">
      <c r="A78" t="str">
        <f t="shared" si="2"/>
        <v xml:space="preserve">1‐CXKH‐R 3x120 + 50 mm² </v>
      </c>
      <c r="B78" s="6">
        <f t="shared" si="3"/>
        <v>4.14</v>
      </c>
      <c r="C78" s="5">
        <v>4140</v>
      </c>
      <c r="E78" s="2" t="s">
        <v>199</v>
      </c>
    </row>
    <row r="79" spans="1:5" ht="15">
      <c r="A79" t="str">
        <f t="shared" si="2"/>
        <v xml:space="preserve">1‐CXKH‐R 3x120 + 70 mm² </v>
      </c>
      <c r="B79" s="6">
        <f t="shared" si="3"/>
        <v>4.31</v>
      </c>
      <c r="C79" s="5">
        <v>4310</v>
      </c>
      <c r="E79" s="2" t="s">
        <v>181</v>
      </c>
    </row>
    <row r="80" spans="1:5" ht="15">
      <c r="A80" t="str">
        <f t="shared" si="2"/>
        <v xml:space="preserve">1‐CXKH‐R 4x120 mm² </v>
      </c>
      <c r="B80" s="6">
        <f t="shared" si="3"/>
        <v>4.74</v>
      </c>
      <c r="C80" s="5">
        <v>4740</v>
      </c>
      <c r="E80" s="2" t="s">
        <v>182</v>
      </c>
    </row>
    <row r="81" spans="1:5" ht="15">
      <c r="A81" t="str">
        <f t="shared" si="2"/>
        <v xml:space="preserve">1‐CXKH‐R 5x120 mm² </v>
      </c>
      <c r="B81" s="6">
        <f t="shared" si="3"/>
        <v>6.12</v>
      </c>
      <c r="C81" s="5">
        <v>6120</v>
      </c>
      <c r="E81" s="2" t="s">
        <v>212</v>
      </c>
    </row>
    <row r="82" spans="1:5" ht="15">
      <c r="A82" t="str">
        <f t="shared" si="2"/>
        <v xml:space="preserve">1‐CXKH‐R 1x150 mm² </v>
      </c>
      <c r="B82" s="6">
        <f t="shared" si="3"/>
        <v>1.51</v>
      </c>
      <c r="C82" s="5">
        <v>1510</v>
      </c>
      <c r="E82" s="2" t="s">
        <v>183</v>
      </c>
    </row>
    <row r="83" spans="1:5" ht="15">
      <c r="A83" t="str">
        <f t="shared" si="2"/>
        <v xml:space="preserve">1‐CXKH‐R 3x150 + 70 mm² </v>
      </c>
      <c r="B83" s="6">
        <f t="shared" si="3"/>
        <v>5.23</v>
      </c>
      <c r="C83" s="5">
        <v>5230</v>
      </c>
      <c r="E83" s="2" t="s">
        <v>184</v>
      </c>
    </row>
    <row r="84" spans="1:5" ht="15">
      <c r="A84" t="str">
        <f t="shared" si="2"/>
        <v xml:space="preserve">1‐CXKH‐R 4x150 mm² </v>
      </c>
      <c r="B84" s="6">
        <f t="shared" si="3"/>
        <v>5.94</v>
      </c>
      <c r="C84" s="5">
        <v>5940</v>
      </c>
      <c r="E84" s="2" t="s">
        <v>185</v>
      </c>
    </row>
    <row r="85" spans="1:5" ht="15">
      <c r="A85" t="str">
        <f t="shared" si="2"/>
        <v xml:space="preserve">1‐CXKH‐R 5x150 mm² </v>
      </c>
      <c r="B85" s="6">
        <f t="shared" si="3"/>
        <v>7.64</v>
      </c>
      <c r="C85" s="5">
        <v>7640</v>
      </c>
      <c r="E85" s="2" t="s">
        <v>215</v>
      </c>
    </row>
    <row r="86" spans="1:5" ht="15">
      <c r="A86" t="str">
        <f t="shared" si="2"/>
        <v xml:space="preserve">1‐CXKH‐R 1x185 mm² </v>
      </c>
      <c r="B86" s="6">
        <f t="shared" si="3"/>
        <v>1.87</v>
      </c>
      <c r="C86" s="5">
        <v>1870</v>
      </c>
      <c r="E86" s="2" t="s">
        <v>186</v>
      </c>
    </row>
    <row r="87" spans="1:5" ht="15">
      <c r="A87" t="str">
        <f t="shared" si="2"/>
        <v xml:space="preserve">1‐CXKH‐R 3x185 + 95 mm² </v>
      </c>
      <c r="B87" s="6">
        <f t="shared" si="3"/>
        <v>6.56</v>
      </c>
      <c r="C87" s="5">
        <v>6560</v>
      </c>
      <c r="E87" s="2" t="s">
        <v>187</v>
      </c>
    </row>
    <row r="88" spans="1:5" ht="15">
      <c r="A88" t="str">
        <f t="shared" si="2"/>
        <v xml:space="preserve">1‐CXKH‐R 4x185 mm² </v>
      </c>
      <c r="B88" s="6">
        <f t="shared" si="3"/>
        <v>7.36</v>
      </c>
      <c r="C88" s="5">
        <v>7360</v>
      </c>
      <c r="E88" s="2" t="s">
        <v>188</v>
      </c>
    </row>
    <row r="89" spans="1:5" ht="15">
      <c r="A89" t="str">
        <f t="shared" si="2"/>
        <v xml:space="preserve">1‐CXKH‐R 5x185 mm² </v>
      </c>
      <c r="B89" s="6">
        <f t="shared" si="3"/>
        <v>9.51</v>
      </c>
      <c r="C89" s="5">
        <v>9510</v>
      </c>
      <c r="E89" s="2" t="s">
        <v>219</v>
      </c>
    </row>
    <row r="90" spans="1:5" ht="15">
      <c r="A90" t="str">
        <f t="shared" si="2"/>
        <v xml:space="preserve">1‐CXKH‐R 1x240 mm² </v>
      </c>
      <c r="B90" s="6">
        <f t="shared" si="3"/>
        <v>2.41</v>
      </c>
      <c r="C90" s="5">
        <v>2410</v>
      </c>
      <c r="E90" s="2" t="s">
        <v>189</v>
      </c>
    </row>
    <row r="91" spans="1:5" ht="15">
      <c r="A91" t="str">
        <f t="shared" si="2"/>
        <v xml:space="preserve">1‐CXKH‐R 3x240 + 120 mm² </v>
      </c>
      <c r="B91" s="6">
        <f t="shared" si="3"/>
        <v>8.32</v>
      </c>
      <c r="C91" s="5">
        <v>8320</v>
      </c>
      <c r="E91" s="2" t="s">
        <v>190</v>
      </c>
    </row>
    <row r="92" spans="1:5" ht="15">
      <c r="A92" t="str">
        <f t="shared" si="2"/>
        <v xml:space="preserve">1‐CXKH‐R 4x240 mm² </v>
      </c>
      <c r="B92" s="6">
        <f t="shared" si="3"/>
        <v>9.38</v>
      </c>
      <c r="C92" s="5">
        <v>9380</v>
      </c>
      <c r="E92" s="2" t="s">
        <v>191</v>
      </c>
    </row>
    <row r="93" spans="1:5" ht="15">
      <c r="A93" t="str">
        <f t="shared" si="2"/>
        <v xml:space="preserve">1‐CXKH‐R 5x240 mm² </v>
      </c>
      <c r="B93" s="6">
        <f t="shared" si="3"/>
        <v>12.23</v>
      </c>
      <c r="C93" s="5">
        <v>12230</v>
      </c>
      <c r="E93" s="2" t="s">
        <v>222</v>
      </c>
    </row>
    <row r="94" spans="1:5" ht="15">
      <c r="A94" t="str">
        <f t="shared" si="2"/>
        <v xml:space="preserve">1‐CXKH‐R 1x300 mm² </v>
      </c>
      <c r="B94" s="6">
        <f t="shared" si="3"/>
        <v>3.04</v>
      </c>
      <c r="C94" s="5">
        <v>3040</v>
      </c>
      <c r="E94" s="2" t="s">
        <v>192</v>
      </c>
    </row>
    <row r="95" spans="1:5" ht="15">
      <c r="A95" t="str">
        <f t="shared" si="2"/>
        <v xml:space="preserve">1‐CXKH‐R 1x500 mm² </v>
      </c>
      <c r="B95" s="6">
        <f t="shared" si="3"/>
        <v>5.17</v>
      </c>
      <c r="C95" s="5">
        <v>5170</v>
      </c>
      <c r="E95" s="2" t="s">
        <v>195</v>
      </c>
    </row>
    <row r="96" spans="1:5" ht="15">
      <c r="A96" t="str">
        <f t="shared" si="2"/>
        <v xml:space="preserve">1‐CXKH‐R 1x630 mm² </v>
      </c>
      <c r="B96" s="6">
        <f t="shared" si="3"/>
        <v>6.36</v>
      </c>
      <c r="C96" s="5">
        <v>6360</v>
      </c>
      <c r="E96" s="2" t="s">
        <v>346</v>
      </c>
    </row>
  </sheetData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H11" sqref="H11"/>
    </sheetView>
  </sheetViews>
  <sheetFormatPr defaultColWidth="9.140625" defaultRowHeight="15"/>
  <cols>
    <col min="1" max="1" width="31.8515625" style="0" bestFit="1" customWidth="1"/>
    <col min="2" max="2" width="9.140625" style="6" customWidth="1"/>
    <col min="5" max="5" width="23.140625" style="0" bestFit="1" customWidth="1"/>
  </cols>
  <sheetData>
    <row r="1" ht="15">
      <c r="A1" t="s">
        <v>348</v>
      </c>
    </row>
    <row r="2" spans="1:5" ht="15">
      <c r="A2" t="str">
        <f>CONCATENATE($A$1,E2)</f>
        <v>1‐AXKH‐R 1x25 mm²</v>
      </c>
      <c r="B2" s="12">
        <f>C2/1000</f>
        <v>0.175</v>
      </c>
      <c r="C2" s="5">
        <v>175</v>
      </c>
      <c r="E2" s="2" t="s">
        <v>77</v>
      </c>
    </row>
    <row r="3" spans="1:5" ht="15">
      <c r="A3" t="str">
        <f aca="true" t="shared" si="0" ref="A3:A38">CONCATENATE($A$1,E3)</f>
        <v>1‐AXKH‐R 4x25 mm²</v>
      </c>
      <c r="B3" s="12">
        <f aca="true" t="shared" si="1" ref="B3:B38">C3/1000</f>
        <v>0.635</v>
      </c>
      <c r="C3" s="5">
        <v>635</v>
      </c>
      <c r="E3" s="2" t="s">
        <v>319</v>
      </c>
    </row>
    <row r="4" spans="1:5" ht="15">
      <c r="A4" t="str">
        <f t="shared" si="0"/>
        <v>1‐AXKH‐R 1x35 mm²</v>
      </c>
      <c r="B4" s="12">
        <f t="shared" si="1"/>
        <v>0.215</v>
      </c>
      <c r="C4" s="5">
        <v>215</v>
      </c>
      <c r="E4" s="2" t="s">
        <v>78</v>
      </c>
    </row>
    <row r="5" spans="1:5" ht="15">
      <c r="A5" t="str">
        <f t="shared" si="0"/>
        <v>1‐AXKH‐R 4x35 mm²</v>
      </c>
      <c r="B5" s="12">
        <f t="shared" si="1"/>
        <v>0.845</v>
      </c>
      <c r="C5" s="5">
        <v>845</v>
      </c>
      <c r="E5" s="2" t="s">
        <v>321</v>
      </c>
    </row>
    <row r="6" spans="1:5" ht="15">
      <c r="A6" t="str">
        <f t="shared" si="0"/>
        <v>1‐AXKH‐R 1x50 mm² RE</v>
      </c>
      <c r="B6" s="12">
        <f t="shared" si="1"/>
        <v>0.395</v>
      </c>
      <c r="C6" s="5">
        <v>395</v>
      </c>
      <c r="E6" s="2" t="s">
        <v>349</v>
      </c>
    </row>
    <row r="7" spans="1:5" ht="15">
      <c r="A7" t="str">
        <f t="shared" si="0"/>
        <v>1‐AXKH‐R 1x50 mm² RM</v>
      </c>
      <c r="B7" s="12">
        <f t="shared" si="1"/>
        <v>0.295</v>
      </c>
      <c r="C7" s="5">
        <v>295</v>
      </c>
      <c r="E7" s="2" t="s">
        <v>350</v>
      </c>
    </row>
    <row r="8" spans="1:5" ht="15">
      <c r="A8" t="str">
        <f t="shared" si="0"/>
        <v>1‐AXKH‐R 4x50 mm² RE</v>
      </c>
      <c r="B8" s="12">
        <f t="shared" si="1"/>
        <v>1.01</v>
      </c>
      <c r="C8" s="5">
        <v>1010</v>
      </c>
      <c r="E8" s="2" t="s">
        <v>205</v>
      </c>
    </row>
    <row r="9" spans="1:5" ht="15">
      <c r="A9" t="str">
        <f t="shared" si="0"/>
        <v>1‐AXKH‐R 4x50 mm² RM</v>
      </c>
      <c r="B9" s="12">
        <f t="shared" si="1"/>
        <v>0.945</v>
      </c>
      <c r="C9" s="5">
        <v>945</v>
      </c>
      <c r="E9" s="2" t="s">
        <v>17</v>
      </c>
    </row>
    <row r="10" spans="1:5" ht="15">
      <c r="A10" t="str">
        <f t="shared" si="0"/>
        <v>1‐AXKH‐R 1x70 mm² RE</v>
      </c>
      <c r="B10" s="12">
        <f t="shared" si="1"/>
        <v>0.365</v>
      </c>
      <c r="C10" s="5">
        <v>365</v>
      </c>
      <c r="E10" s="2" t="s">
        <v>351</v>
      </c>
    </row>
    <row r="11" spans="1:5" ht="15">
      <c r="A11" t="str">
        <f t="shared" si="0"/>
        <v>1‐AXKH‐R 1x70 mm² RM</v>
      </c>
      <c r="B11" s="12">
        <f t="shared" si="1"/>
        <v>0.365</v>
      </c>
      <c r="C11" s="5">
        <v>365</v>
      </c>
      <c r="E11" s="2" t="s">
        <v>352</v>
      </c>
    </row>
    <row r="12" spans="1:5" ht="15">
      <c r="A12" t="str">
        <f t="shared" si="0"/>
        <v>1‐AXKH‐R 3x70 + 50 mm²</v>
      </c>
      <c r="B12" s="12">
        <f t="shared" si="1"/>
        <v>1.21</v>
      </c>
      <c r="C12" s="5">
        <v>1210</v>
      </c>
      <c r="E12" s="2" t="s">
        <v>19</v>
      </c>
    </row>
    <row r="13" spans="1:5" ht="15">
      <c r="A13" t="str">
        <f t="shared" si="0"/>
        <v>1‐AXKH‐R 4x70 mm² RE</v>
      </c>
      <c r="B13" s="12">
        <f t="shared" si="1"/>
        <v>1.33</v>
      </c>
      <c r="C13" s="5">
        <v>1330</v>
      </c>
      <c r="E13" s="2" t="s">
        <v>353</v>
      </c>
    </row>
    <row r="14" spans="1:5" ht="15">
      <c r="A14" t="str">
        <f t="shared" si="0"/>
        <v>1‐AXKH‐R 4x70 mm² RM</v>
      </c>
      <c r="B14" s="12">
        <f t="shared" si="1"/>
        <v>1.36</v>
      </c>
      <c r="C14" s="5">
        <v>1360</v>
      </c>
      <c r="E14" s="2" t="s">
        <v>20</v>
      </c>
    </row>
    <row r="15" spans="1:5" ht="15">
      <c r="A15" t="str">
        <f t="shared" si="0"/>
        <v>1‐AXKH‐R 4x70 mm² SM</v>
      </c>
      <c r="B15" s="12">
        <f t="shared" si="1"/>
        <v>1.27</v>
      </c>
      <c r="C15" s="5">
        <v>1270</v>
      </c>
      <c r="E15" s="2" t="s">
        <v>21</v>
      </c>
    </row>
    <row r="16" spans="1:5" ht="15">
      <c r="A16" t="str">
        <f t="shared" si="0"/>
        <v>1‐AXKH‐R 1x95 mm² RE</v>
      </c>
      <c r="B16" s="12">
        <f t="shared" si="1"/>
        <v>0.485</v>
      </c>
      <c r="C16" s="5">
        <v>485</v>
      </c>
      <c r="E16" s="2" t="s">
        <v>354</v>
      </c>
    </row>
    <row r="17" spans="1:5" ht="15">
      <c r="A17" t="str">
        <f t="shared" si="0"/>
        <v>1‐AXKH‐R 1x95 mm² RM</v>
      </c>
      <c r="B17" s="12">
        <f t="shared" si="1"/>
        <v>0.49</v>
      </c>
      <c r="C17" s="5">
        <v>490</v>
      </c>
      <c r="E17" s="2" t="s">
        <v>355</v>
      </c>
    </row>
    <row r="18" spans="1:5" ht="15">
      <c r="A18" t="str">
        <f t="shared" si="0"/>
        <v>1‐AXKH‐R 3x95 + 70 mm²</v>
      </c>
      <c r="B18" s="12">
        <f t="shared" si="1"/>
        <v>1.5</v>
      </c>
      <c r="C18" s="5">
        <v>1500</v>
      </c>
      <c r="E18" s="2" t="s">
        <v>23</v>
      </c>
    </row>
    <row r="19" spans="1:5" ht="15">
      <c r="A19" t="str">
        <f t="shared" si="0"/>
        <v>1‐AXKH‐R 4x95 mm²</v>
      </c>
      <c r="B19" s="12">
        <f t="shared" si="1"/>
        <v>1.61</v>
      </c>
      <c r="C19" s="5">
        <v>1610</v>
      </c>
      <c r="E19" s="2" t="s">
        <v>356</v>
      </c>
    </row>
    <row r="20" spans="1:5" ht="15">
      <c r="A20" t="str">
        <f t="shared" si="0"/>
        <v>1‐AXKH‐R 1x120 mm² RE</v>
      </c>
      <c r="B20" s="12">
        <f t="shared" si="1"/>
        <v>0.57</v>
      </c>
      <c r="C20" s="5">
        <v>570</v>
      </c>
      <c r="E20" s="2" t="s">
        <v>357</v>
      </c>
    </row>
    <row r="21" spans="1:5" ht="15">
      <c r="A21" t="str">
        <f t="shared" si="0"/>
        <v>1‐AXKH‐R 1x120 mm² RM</v>
      </c>
      <c r="B21" s="12">
        <f t="shared" si="1"/>
        <v>0.58</v>
      </c>
      <c r="C21" s="5">
        <v>580</v>
      </c>
      <c r="E21" s="2" t="s">
        <v>358</v>
      </c>
    </row>
    <row r="22" spans="1:5" ht="15">
      <c r="A22" t="str">
        <f t="shared" si="0"/>
        <v>1‐AXKH‐R 3x120 + 70 mm² SM/RE</v>
      </c>
      <c r="B22" s="12">
        <f t="shared" si="1"/>
        <v>1.83</v>
      </c>
      <c r="C22" s="5">
        <v>1830</v>
      </c>
      <c r="E22" s="2" t="s">
        <v>210</v>
      </c>
    </row>
    <row r="23" spans="1:5" ht="15">
      <c r="A23" t="str">
        <f t="shared" si="0"/>
        <v>1‐AXKH‐R 3x120 + 70 mm² SM/RM</v>
      </c>
      <c r="B23" s="12">
        <f t="shared" si="1"/>
        <v>1.84</v>
      </c>
      <c r="C23" s="5">
        <v>1840</v>
      </c>
      <c r="E23" s="2" t="s">
        <v>211</v>
      </c>
    </row>
    <row r="24" spans="1:5" ht="15">
      <c r="A24" t="str">
        <f t="shared" si="0"/>
        <v>1‐AXKH‐R 4x120 mm²</v>
      </c>
      <c r="B24" s="12">
        <f t="shared" si="1"/>
        <v>1.99</v>
      </c>
      <c r="C24" s="5">
        <v>1990</v>
      </c>
      <c r="E24" s="2" t="s">
        <v>28</v>
      </c>
    </row>
    <row r="25" spans="1:5" ht="15">
      <c r="A25" t="str">
        <f t="shared" si="0"/>
        <v>1‐AXKH‐R 1x150 mm²</v>
      </c>
      <c r="B25" s="12">
        <f t="shared" si="1"/>
        <v>0.69</v>
      </c>
      <c r="C25" s="5">
        <v>690</v>
      </c>
      <c r="E25" s="2" t="s">
        <v>83</v>
      </c>
    </row>
    <row r="26" spans="1:5" ht="15">
      <c r="A26" t="str">
        <f t="shared" si="0"/>
        <v>1‐AXKH‐R 3x150 + 70 mm² SM/RE</v>
      </c>
      <c r="B26" s="12">
        <f t="shared" si="1"/>
        <v>2.23</v>
      </c>
      <c r="C26" s="5">
        <v>2230</v>
      </c>
      <c r="E26" s="2" t="s">
        <v>213</v>
      </c>
    </row>
    <row r="27" spans="1:5" ht="15">
      <c r="A27" t="str">
        <f t="shared" si="0"/>
        <v>1‐AXKH‐R 3x150 + 70 mm² SM/RM</v>
      </c>
      <c r="B27" s="12">
        <f t="shared" si="1"/>
        <v>2.24</v>
      </c>
      <c r="C27" s="5">
        <v>2240</v>
      </c>
      <c r="E27" s="2" t="s">
        <v>214</v>
      </c>
    </row>
    <row r="28" spans="1:5" ht="15">
      <c r="A28" t="str">
        <f t="shared" si="0"/>
        <v>1‐AXKH‐R 4x150 mm²</v>
      </c>
      <c r="B28" s="12">
        <f t="shared" si="1"/>
        <v>2.48</v>
      </c>
      <c r="C28" s="5">
        <v>2480</v>
      </c>
      <c r="E28" s="2" t="s">
        <v>30</v>
      </c>
    </row>
    <row r="29" spans="1:5" ht="15">
      <c r="A29" t="str">
        <f t="shared" si="0"/>
        <v>1‐AXKH‐R 1x185 mm²</v>
      </c>
      <c r="B29" s="12">
        <f t="shared" si="1"/>
        <v>0.87</v>
      </c>
      <c r="C29" s="5">
        <v>870</v>
      </c>
      <c r="E29" s="2" t="s">
        <v>84</v>
      </c>
    </row>
    <row r="30" spans="1:5" ht="15">
      <c r="A30" t="str">
        <f t="shared" si="0"/>
        <v>1‐AXKH‐R 3x185 + 95 mm² SM/RE</v>
      </c>
      <c r="B30" s="12">
        <f t="shared" si="1"/>
        <v>2.73</v>
      </c>
      <c r="C30" s="5">
        <v>2730</v>
      </c>
      <c r="E30" s="2" t="s">
        <v>216</v>
      </c>
    </row>
    <row r="31" spans="1:5" ht="15">
      <c r="A31" t="str">
        <f t="shared" si="0"/>
        <v>1‐AXKH‐R 3x185 + 95 mm² SM/RM</v>
      </c>
      <c r="B31" s="12">
        <f t="shared" si="1"/>
        <v>2.74</v>
      </c>
      <c r="C31" s="5">
        <v>2740</v>
      </c>
      <c r="E31" s="2" t="s">
        <v>217</v>
      </c>
    </row>
    <row r="32" spans="1:5" ht="15">
      <c r="A32" t="str">
        <f t="shared" si="0"/>
        <v>1‐AXKH‐R 4x185 mm²</v>
      </c>
      <c r="B32" s="12">
        <f t="shared" si="1"/>
        <v>3.01</v>
      </c>
      <c r="C32" s="5">
        <v>3010</v>
      </c>
      <c r="E32" s="2" t="s">
        <v>32</v>
      </c>
    </row>
    <row r="33" spans="1:5" ht="15">
      <c r="A33" t="str">
        <f t="shared" si="0"/>
        <v>1‐AXKH‐R 1x240 mm²</v>
      </c>
      <c r="B33" s="12">
        <f t="shared" si="1"/>
        <v>1.08</v>
      </c>
      <c r="C33" s="5">
        <v>1080</v>
      </c>
      <c r="E33" s="2" t="s">
        <v>85</v>
      </c>
    </row>
    <row r="34" spans="1:5" ht="15">
      <c r="A34" t="str">
        <f t="shared" si="0"/>
        <v>1‐AXKH‐R 3x240 + 120 mm² SM/RE</v>
      </c>
      <c r="B34" s="12">
        <f t="shared" si="1"/>
        <v>3.43</v>
      </c>
      <c r="C34" s="5">
        <v>3430</v>
      </c>
      <c r="E34" s="2" t="s">
        <v>220</v>
      </c>
    </row>
    <row r="35" spans="1:5" ht="15">
      <c r="A35" t="str">
        <f t="shared" si="0"/>
        <v>1‐AXKH‐R 3x240 + 120 mm² SM/RM</v>
      </c>
      <c r="B35" s="12">
        <f t="shared" si="1"/>
        <v>3.44</v>
      </c>
      <c r="C35" s="5">
        <v>3440</v>
      </c>
      <c r="E35" s="2" t="s">
        <v>221</v>
      </c>
    </row>
    <row r="36" spans="1:5" ht="15">
      <c r="A36" t="str">
        <f t="shared" si="0"/>
        <v>1‐AXKH‐R 4x240 mm²</v>
      </c>
      <c r="B36" s="12">
        <f t="shared" si="1"/>
        <v>3.78</v>
      </c>
      <c r="C36" s="5">
        <v>3780</v>
      </c>
      <c r="E36" s="2" t="s">
        <v>34</v>
      </c>
    </row>
    <row r="37" spans="1:5" ht="15">
      <c r="A37" t="str">
        <f t="shared" si="0"/>
        <v>1‐AXKH‐R 1x300 mm²</v>
      </c>
      <c r="B37" s="12">
        <f t="shared" si="1"/>
        <v>1.38</v>
      </c>
      <c r="C37" s="5">
        <v>1380</v>
      </c>
      <c r="E37" s="2" t="s">
        <v>86</v>
      </c>
    </row>
    <row r="38" spans="1:5" ht="15">
      <c r="A38" t="str">
        <f t="shared" si="0"/>
        <v>1‐AXKH‐R 1x500 mm²</v>
      </c>
      <c r="B38" s="12">
        <f t="shared" si="1"/>
        <v>2.04</v>
      </c>
      <c r="C38" s="5">
        <v>2040</v>
      </c>
      <c r="E38" s="2" t="s">
        <v>88</v>
      </c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 topLeftCell="A1">
      <selection activeCell="G11" sqref="G11"/>
    </sheetView>
  </sheetViews>
  <sheetFormatPr defaultColWidth="9.140625" defaultRowHeight="15"/>
  <cols>
    <col min="1" max="1" width="33.00390625" style="0" bestFit="1" customWidth="1"/>
    <col min="2" max="2" width="9.140625" style="6" customWidth="1"/>
    <col min="5" max="5" width="21.140625" style="0" bestFit="1" customWidth="1"/>
  </cols>
  <sheetData>
    <row r="1" spans="1:5" ht="15">
      <c r="A1" t="s">
        <v>359</v>
      </c>
      <c r="E1" t="s">
        <v>375</v>
      </c>
    </row>
    <row r="2" spans="1:5" ht="15">
      <c r="A2" t="str">
        <f>CONCATENATE($A$1,E2)</f>
        <v>1‐CXKH‐V180 2x1,5 mm²</v>
      </c>
      <c r="B2" s="6">
        <f>C2/1000</f>
        <v>0.13</v>
      </c>
      <c r="C2" s="5">
        <v>130</v>
      </c>
      <c r="E2" s="2" t="s">
        <v>39</v>
      </c>
    </row>
    <row r="3" spans="1:5" ht="15">
      <c r="A3" t="str">
        <f aca="true" t="shared" si="0" ref="A3:A66">CONCATENATE($A$1,E3)</f>
        <v>1‐CXKH‐V180 3x1,5 mm²</v>
      </c>
      <c r="B3" s="6">
        <f aca="true" t="shared" si="1" ref="B3:B66">C3/1000</f>
        <v>0.145</v>
      </c>
      <c r="C3" s="5">
        <v>145</v>
      </c>
      <c r="E3" s="2" t="s">
        <v>40</v>
      </c>
    </row>
    <row r="4" spans="1:5" ht="15">
      <c r="A4" t="str">
        <f t="shared" si="0"/>
        <v>1‐CXKH‐V180 4x1,5 mm²</v>
      </c>
      <c r="B4" s="6">
        <f t="shared" si="1"/>
        <v>0.17</v>
      </c>
      <c r="C4" s="5">
        <v>170</v>
      </c>
      <c r="E4" s="2" t="s">
        <v>41</v>
      </c>
    </row>
    <row r="5" spans="1:5" ht="15">
      <c r="A5" t="str">
        <f t="shared" si="0"/>
        <v>1‐CXKH‐V180 5x1,5 mm²</v>
      </c>
      <c r="B5" s="6">
        <f t="shared" si="1"/>
        <v>0.2</v>
      </c>
      <c r="C5" s="5">
        <v>200</v>
      </c>
      <c r="E5" s="2" t="s">
        <v>42</v>
      </c>
    </row>
    <row r="6" spans="1:5" ht="15">
      <c r="A6" t="str">
        <f t="shared" si="0"/>
        <v>1‐CXKH‐V180 7x1,5 mm²</v>
      </c>
      <c r="B6" s="6">
        <f t="shared" si="1"/>
        <v>0.24</v>
      </c>
      <c r="C6" s="5">
        <v>240</v>
      </c>
      <c r="E6" s="2" t="s">
        <v>43</v>
      </c>
    </row>
    <row r="7" spans="1:5" ht="15">
      <c r="A7" t="str">
        <f t="shared" si="0"/>
        <v>1‐CXKH‐V180 12x1,5 mm²</v>
      </c>
      <c r="B7" s="6">
        <f t="shared" si="1"/>
        <v>0.36</v>
      </c>
      <c r="C7" s="5">
        <v>360</v>
      </c>
      <c r="E7" s="2" t="s">
        <v>44</v>
      </c>
    </row>
    <row r="8" spans="1:5" ht="15">
      <c r="A8" t="str">
        <f t="shared" si="0"/>
        <v>1‐CXKH‐V180 19x1,5 mm²</v>
      </c>
      <c r="B8" s="6">
        <f t="shared" si="1"/>
        <v>0.505</v>
      </c>
      <c r="C8" s="5">
        <v>505</v>
      </c>
      <c r="E8" s="2" t="s">
        <v>45</v>
      </c>
    </row>
    <row r="9" spans="1:5" ht="15">
      <c r="A9" t="str">
        <f t="shared" si="0"/>
        <v>1‐CXKH‐V180 24x1,5 mm²</v>
      </c>
      <c r="B9" s="6">
        <f t="shared" si="1"/>
        <v>0.62</v>
      </c>
      <c r="C9" s="5">
        <v>620</v>
      </c>
      <c r="E9" s="2" t="s">
        <v>46</v>
      </c>
    </row>
    <row r="10" spans="1:5" ht="15">
      <c r="A10" t="str">
        <f t="shared" si="0"/>
        <v>1‐CXKH‐V180 37x1,5 mm²</v>
      </c>
      <c r="B10" s="6">
        <f t="shared" si="1"/>
        <v>0.885</v>
      </c>
      <c r="C10" s="5">
        <v>885</v>
      </c>
      <c r="E10" s="2" t="s">
        <v>47</v>
      </c>
    </row>
    <row r="11" spans="1:5" ht="15">
      <c r="A11" t="str">
        <f t="shared" si="0"/>
        <v>1‐CXKH‐V180 48x1,5 mm²</v>
      </c>
      <c r="B11" s="6">
        <f t="shared" si="1"/>
        <v>1.11</v>
      </c>
      <c r="C11" s="5">
        <v>1110</v>
      </c>
      <c r="E11" s="2" t="s">
        <v>48</v>
      </c>
    </row>
    <row r="12" spans="1:5" ht="15">
      <c r="A12" t="str">
        <f t="shared" si="0"/>
        <v>1‐CXKH‐V180 2x2,5 mm²</v>
      </c>
      <c r="B12" s="6">
        <f t="shared" si="1"/>
        <v>0.165</v>
      </c>
      <c r="C12" s="5">
        <v>165</v>
      </c>
      <c r="E12" s="2" t="s">
        <v>49</v>
      </c>
    </row>
    <row r="13" spans="1:5" ht="15">
      <c r="A13" t="str">
        <f t="shared" si="0"/>
        <v>1‐CXKH‐V180 3x2,5 mm²</v>
      </c>
      <c r="B13" s="6">
        <f t="shared" si="1"/>
        <v>0.19</v>
      </c>
      <c r="C13" s="5">
        <v>190</v>
      </c>
      <c r="E13" s="2" t="s">
        <v>50</v>
      </c>
    </row>
    <row r="14" spans="1:5" ht="15">
      <c r="A14" t="str">
        <f t="shared" si="0"/>
        <v>1‐CXKH‐V180 4x2,5 mm²</v>
      </c>
      <c r="B14" s="6">
        <f t="shared" si="1"/>
        <v>0.225</v>
      </c>
      <c r="C14" s="5">
        <v>225</v>
      </c>
      <c r="E14" s="2" t="s">
        <v>51</v>
      </c>
    </row>
    <row r="15" spans="1:5" ht="15">
      <c r="A15" t="str">
        <f t="shared" si="0"/>
        <v>1‐CXKH‐V180 5x2,5 mm²</v>
      </c>
      <c r="B15" s="6">
        <f t="shared" si="1"/>
        <v>0.265</v>
      </c>
      <c r="C15" s="5">
        <v>265</v>
      </c>
      <c r="E15" s="2" t="s">
        <v>52</v>
      </c>
    </row>
    <row r="16" spans="1:5" ht="15">
      <c r="A16" t="str">
        <f t="shared" si="0"/>
        <v>1‐CXKH‐V180 7x2,5 mm²</v>
      </c>
      <c r="B16" s="6">
        <f t="shared" si="1"/>
        <v>0.32</v>
      </c>
      <c r="C16" s="5">
        <v>320</v>
      </c>
      <c r="E16" s="2" t="s">
        <v>53</v>
      </c>
    </row>
    <row r="17" spans="1:5" ht="15">
      <c r="A17" t="str">
        <f t="shared" si="0"/>
        <v>1‐CXKH‐V180 12x2,5 mm²</v>
      </c>
      <c r="B17" s="6">
        <f t="shared" si="1"/>
        <v>0.495</v>
      </c>
      <c r="C17" s="5">
        <v>495</v>
      </c>
      <c r="E17" s="2" t="s">
        <v>54</v>
      </c>
    </row>
    <row r="18" spans="1:5" ht="15">
      <c r="A18" t="str">
        <f t="shared" si="0"/>
        <v>1‐CXKH‐V180 19x2,5 mm²</v>
      </c>
      <c r="B18" s="6">
        <f t="shared" si="1"/>
        <v>0.71</v>
      </c>
      <c r="C18" s="5">
        <v>710</v>
      </c>
      <c r="E18" s="2" t="s">
        <v>55</v>
      </c>
    </row>
    <row r="19" spans="1:5" ht="15">
      <c r="A19" t="str">
        <f t="shared" si="0"/>
        <v>1‐CXKH‐V180 24x2,5 mm²</v>
      </c>
      <c r="B19" s="6">
        <f t="shared" si="1"/>
        <v>0.89</v>
      </c>
      <c r="C19" s="5">
        <v>890</v>
      </c>
      <c r="E19" s="2" t="s">
        <v>56</v>
      </c>
    </row>
    <row r="20" spans="1:5" ht="15">
      <c r="A20" t="str">
        <f t="shared" si="0"/>
        <v>1‐CXKH‐V180 37x2,5 mm²</v>
      </c>
      <c r="B20" s="6">
        <f t="shared" si="1"/>
        <v>1.27</v>
      </c>
      <c r="C20" s="5">
        <v>1270</v>
      </c>
      <c r="E20" s="2" t="s">
        <v>57</v>
      </c>
    </row>
    <row r="21" spans="1:5" ht="15">
      <c r="A21" t="str">
        <f t="shared" si="0"/>
        <v>1‐CXKH‐V180 48x2,5 mm²</v>
      </c>
      <c r="B21" s="6">
        <f t="shared" si="1"/>
        <v>1.64</v>
      </c>
      <c r="C21" s="5">
        <v>1640</v>
      </c>
      <c r="E21" s="2" t="s">
        <v>58</v>
      </c>
    </row>
    <row r="22" spans="1:5" ht="15">
      <c r="A22" t="str">
        <f t="shared" si="0"/>
        <v>1‐CXKH‐V180 2x4 mm²</v>
      </c>
      <c r="B22" s="6">
        <f t="shared" si="1"/>
        <v>0.215</v>
      </c>
      <c r="C22" s="5">
        <v>215</v>
      </c>
      <c r="E22" s="2" t="s">
        <v>59</v>
      </c>
    </row>
    <row r="23" spans="1:5" ht="15">
      <c r="A23" t="str">
        <f t="shared" si="0"/>
        <v>1‐CXKH‐V180 3x4 mm²</v>
      </c>
      <c r="B23" s="6">
        <f t="shared" si="1"/>
        <v>0.255</v>
      </c>
      <c r="C23" s="5">
        <v>255</v>
      </c>
      <c r="E23" s="2" t="s">
        <v>60</v>
      </c>
    </row>
    <row r="24" spans="1:5" ht="15">
      <c r="A24" t="str">
        <f t="shared" si="0"/>
        <v>1‐CXKH‐V180 4x4 mm²</v>
      </c>
      <c r="B24" s="6">
        <f t="shared" si="1"/>
        <v>0.305</v>
      </c>
      <c r="C24" s="5">
        <v>305</v>
      </c>
      <c r="E24" s="2" t="s">
        <v>61</v>
      </c>
    </row>
    <row r="25" spans="1:5" ht="15">
      <c r="A25" t="str">
        <f t="shared" si="0"/>
        <v>1‐CXKH‐V180 5x4 mm²</v>
      </c>
      <c r="B25" s="6">
        <f t="shared" si="1"/>
        <v>0.36</v>
      </c>
      <c r="C25" s="5">
        <v>360</v>
      </c>
      <c r="E25" s="2" t="s">
        <v>62</v>
      </c>
    </row>
    <row r="26" spans="1:5" ht="15">
      <c r="A26" t="str">
        <f t="shared" si="0"/>
        <v>1‐CXKH‐V180 7x4 mm²</v>
      </c>
      <c r="B26" s="6">
        <f t="shared" si="1"/>
        <v>0.455</v>
      </c>
      <c r="C26" s="5">
        <v>455</v>
      </c>
      <c r="E26" s="2" t="s">
        <v>63</v>
      </c>
    </row>
    <row r="27" spans="1:5" ht="15">
      <c r="A27" t="str">
        <f t="shared" si="0"/>
        <v>1‐CXKH‐V180 12x4 mm²</v>
      </c>
      <c r="B27" s="6">
        <f t="shared" si="1"/>
        <v>0.71</v>
      </c>
      <c r="C27" s="5">
        <v>710</v>
      </c>
      <c r="E27" s="2" t="s">
        <v>64</v>
      </c>
    </row>
    <row r="28" spans="1:5" ht="15">
      <c r="A28" t="str">
        <f t="shared" si="0"/>
        <v>1‐CXKH‐V180 1x6 mm²</v>
      </c>
      <c r="B28" s="6">
        <f t="shared" si="1"/>
        <v>0.105</v>
      </c>
      <c r="C28" s="5">
        <v>105</v>
      </c>
      <c r="E28" s="2" t="s">
        <v>94</v>
      </c>
    </row>
    <row r="29" spans="1:5" ht="15">
      <c r="A29" t="str">
        <f t="shared" si="0"/>
        <v>1‐CXKH‐V180 2x6 mm²</v>
      </c>
      <c r="B29" s="6">
        <f t="shared" si="1"/>
        <v>0.275</v>
      </c>
      <c r="C29" s="5">
        <v>275</v>
      </c>
      <c r="E29" s="2" t="s">
        <v>65</v>
      </c>
    </row>
    <row r="30" spans="1:5" ht="15">
      <c r="A30" t="str">
        <f t="shared" si="0"/>
        <v>1‐CXKH‐V180 3x6 mm²</v>
      </c>
      <c r="B30" s="6">
        <f t="shared" si="1"/>
        <v>0.33</v>
      </c>
      <c r="C30" s="5">
        <v>330</v>
      </c>
      <c r="E30" s="2" t="s">
        <v>66</v>
      </c>
    </row>
    <row r="31" spans="1:5" ht="15">
      <c r="A31" t="str">
        <f t="shared" si="0"/>
        <v>1‐CXKH‐V180 4x6 mm²</v>
      </c>
      <c r="B31" s="6">
        <f t="shared" si="1"/>
        <v>0.4</v>
      </c>
      <c r="C31" s="5">
        <v>400</v>
      </c>
      <c r="E31" s="2" t="s">
        <v>67</v>
      </c>
    </row>
    <row r="32" spans="1:5" ht="15">
      <c r="A32" t="str">
        <f t="shared" si="0"/>
        <v>1‐CXKH‐V180 5x6 mm²</v>
      </c>
      <c r="B32" s="6">
        <f t="shared" si="1"/>
        <v>0.48</v>
      </c>
      <c r="C32" s="5">
        <v>480</v>
      </c>
      <c r="E32" s="2" t="s">
        <v>68</v>
      </c>
    </row>
    <row r="33" spans="1:5" ht="15">
      <c r="A33" t="str">
        <f t="shared" si="0"/>
        <v>1‐CXKH‐V180 1x10 mm²</v>
      </c>
      <c r="B33" s="6">
        <f t="shared" si="1"/>
        <v>0.145</v>
      </c>
      <c r="C33" s="5">
        <v>145</v>
      </c>
      <c r="E33" s="2" t="s">
        <v>95</v>
      </c>
    </row>
    <row r="34" spans="1:5" ht="15">
      <c r="A34" t="str">
        <f t="shared" si="0"/>
        <v>1‐CXKH‐V180 2x10 mm²</v>
      </c>
      <c r="B34" s="6">
        <f t="shared" si="1"/>
        <v>0.375</v>
      </c>
      <c r="C34" s="5">
        <v>375</v>
      </c>
      <c r="E34" s="2" t="s">
        <v>334</v>
      </c>
    </row>
    <row r="35" spans="1:5" ht="15">
      <c r="A35" t="str">
        <f t="shared" si="0"/>
        <v>1‐CXKH‐V180 3x10 mm²</v>
      </c>
      <c r="B35" s="6">
        <f t="shared" si="1"/>
        <v>0.465</v>
      </c>
      <c r="C35" s="5">
        <v>465</v>
      </c>
      <c r="E35" s="2" t="s">
        <v>69</v>
      </c>
    </row>
    <row r="36" spans="1:5" ht="15">
      <c r="A36" t="str">
        <f t="shared" si="0"/>
        <v>1‐CXKH‐V180 4x10 mm²</v>
      </c>
      <c r="B36" s="6">
        <f t="shared" si="1"/>
        <v>0.575</v>
      </c>
      <c r="C36" s="5">
        <v>575</v>
      </c>
      <c r="E36" s="2" t="s">
        <v>70</v>
      </c>
    </row>
    <row r="37" spans="1:5" ht="15">
      <c r="A37" t="str">
        <f t="shared" si="0"/>
        <v>1‐CXKH‐V180 5x10 mm²</v>
      </c>
      <c r="B37" s="6">
        <f t="shared" si="1"/>
        <v>0.69</v>
      </c>
      <c r="C37" s="5">
        <v>690</v>
      </c>
      <c r="E37" s="2" t="s">
        <v>71</v>
      </c>
    </row>
    <row r="38" spans="1:5" ht="15">
      <c r="A38" t="str">
        <f t="shared" si="0"/>
        <v>1‐CXKH‐V180 1x16 mm²</v>
      </c>
      <c r="B38" s="6">
        <f t="shared" si="1"/>
        <v>0.205</v>
      </c>
      <c r="C38" s="5">
        <v>205</v>
      </c>
      <c r="E38" s="2" t="s">
        <v>97</v>
      </c>
    </row>
    <row r="39" spans="1:5" ht="15">
      <c r="A39" t="str">
        <f t="shared" si="0"/>
        <v>1‐CXKH‐V180 2x16 mm²</v>
      </c>
      <c r="B39" s="6">
        <f t="shared" si="1"/>
        <v>0.52</v>
      </c>
      <c r="C39" s="5">
        <v>520</v>
      </c>
      <c r="E39" s="2" t="s">
        <v>335</v>
      </c>
    </row>
    <row r="40" spans="1:5" ht="15">
      <c r="A40" t="str">
        <f t="shared" si="0"/>
        <v>1‐CXKH‐V180 3x16 mm²</v>
      </c>
      <c r="B40" s="6">
        <f t="shared" si="1"/>
        <v>0.66</v>
      </c>
      <c r="C40" s="5">
        <v>660</v>
      </c>
      <c r="E40" s="2" t="s">
        <v>72</v>
      </c>
    </row>
    <row r="41" spans="1:5" ht="15">
      <c r="A41" t="str">
        <f t="shared" si="0"/>
        <v>1‐CXKH‐V180 4x16 mm²</v>
      </c>
      <c r="B41" s="6">
        <f t="shared" si="1"/>
        <v>0.82</v>
      </c>
      <c r="C41" s="5">
        <v>820</v>
      </c>
      <c r="E41" s="2" t="s">
        <v>73</v>
      </c>
    </row>
    <row r="42" spans="1:5" ht="15">
      <c r="A42" t="str">
        <f t="shared" si="0"/>
        <v>1‐CXKH‐V180 5x16 mm²</v>
      </c>
      <c r="B42" s="6">
        <f t="shared" si="1"/>
        <v>0.995</v>
      </c>
      <c r="C42" s="5">
        <v>995</v>
      </c>
      <c r="E42" s="2" t="s">
        <v>74</v>
      </c>
    </row>
    <row r="43" spans="1:5" ht="15">
      <c r="A43" t="str">
        <f t="shared" si="0"/>
        <v>1‐CXKH‐V180 1x25 mm²</v>
      </c>
      <c r="B43" s="6">
        <f t="shared" si="1"/>
        <v>0.3</v>
      </c>
      <c r="C43" s="5">
        <v>300</v>
      </c>
      <c r="E43" s="2" t="s">
        <v>77</v>
      </c>
    </row>
    <row r="44" spans="1:5" ht="15">
      <c r="A44" t="str">
        <f t="shared" si="0"/>
        <v>1‐CXKH‐V180 3x25 mm² RE</v>
      </c>
      <c r="B44" s="6">
        <f t="shared" si="1"/>
        <v>0.955</v>
      </c>
      <c r="C44" s="5">
        <v>955</v>
      </c>
      <c r="E44" s="2" t="s">
        <v>336</v>
      </c>
    </row>
    <row r="45" spans="1:5" ht="15">
      <c r="A45" t="str">
        <f t="shared" si="0"/>
        <v>1‐CXKH‐V180 3x25 mm² RM</v>
      </c>
      <c r="B45" s="6">
        <f t="shared" si="1"/>
        <v>0.985</v>
      </c>
      <c r="C45" s="5">
        <v>985</v>
      </c>
      <c r="E45" s="2" t="s">
        <v>337</v>
      </c>
    </row>
    <row r="46" spans="1:5" ht="15">
      <c r="A46" t="str">
        <f t="shared" si="0"/>
        <v>1‐CXKH‐V180 3x25 + 16 mm² RE/RE</v>
      </c>
      <c r="B46" s="6">
        <f t="shared" si="1"/>
        <v>1.1</v>
      </c>
      <c r="C46" s="5">
        <v>1100</v>
      </c>
      <c r="E46" s="2" t="s">
        <v>338</v>
      </c>
    </row>
    <row r="47" spans="1:5" ht="15">
      <c r="A47" t="str">
        <f t="shared" si="0"/>
        <v>1‐CXKH‐V180 3x25 + 16 mm² RM/RE</v>
      </c>
      <c r="B47" s="6">
        <f t="shared" si="1"/>
        <v>1.13</v>
      </c>
      <c r="C47" s="5">
        <v>1130</v>
      </c>
      <c r="E47" s="2" t="s">
        <v>164</v>
      </c>
    </row>
    <row r="48" spans="1:5" ht="15">
      <c r="A48" t="str">
        <f t="shared" si="0"/>
        <v>1‐CXKH‐V180 4x25 mm² RE</v>
      </c>
      <c r="B48" s="6">
        <f t="shared" si="1"/>
        <v>1.2</v>
      </c>
      <c r="C48" s="5">
        <v>1200</v>
      </c>
      <c r="E48" s="2" t="s">
        <v>5</v>
      </c>
    </row>
    <row r="49" spans="1:5" ht="15">
      <c r="A49" t="str">
        <f t="shared" si="0"/>
        <v>1‐CXKH‐V180 4x25 mm² RM</v>
      </c>
      <c r="B49" s="6">
        <f t="shared" si="1"/>
        <v>1.24</v>
      </c>
      <c r="C49" s="5">
        <v>1240</v>
      </c>
      <c r="E49" s="2" t="s">
        <v>6</v>
      </c>
    </row>
    <row r="50" spans="1:5" ht="15">
      <c r="A50" t="str">
        <f t="shared" si="0"/>
        <v>1‐CXKH‐V180 5x25 mm²</v>
      </c>
      <c r="B50" s="6">
        <f t="shared" si="1"/>
        <v>1.52</v>
      </c>
      <c r="C50" s="5">
        <v>1520</v>
      </c>
      <c r="E50" s="2" t="s">
        <v>318</v>
      </c>
    </row>
    <row r="51" spans="1:5" ht="15">
      <c r="A51" t="str">
        <f t="shared" si="0"/>
        <v>1‐CXKH‐V180 1x35 mm²</v>
      </c>
      <c r="B51" s="6">
        <f t="shared" si="1"/>
        <v>0.39</v>
      </c>
      <c r="C51" s="5">
        <v>390</v>
      </c>
      <c r="E51" s="2" t="s">
        <v>78</v>
      </c>
    </row>
    <row r="52" spans="1:5" ht="15">
      <c r="A52" t="str">
        <f t="shared" si="0"/>
        <v>1‐CXKH‐V180 3x35 mm²</v>
      </c>
      <c r="B52" s="6">
        <f t="shared" si="1"/>
        <v>1.3</v>
      </c>
      <c r="C52" s="5">
        <v>1300</v>
      </c>
      <c r="E52" s="2" t="s">
        <v>360</v>
      </c>
    </row>
    <row r="53" spans="1:5" ht="15">
      <c r="A53" t="str">
        <f t="shared" si="0"/>
        <v>1‐CXKH‐V180 3x35 + 16 mm²</v>
      </c>
      <c r="B53" s="6">
        <f t="shared" si="1"/>
        <v>1.35</v>
      </c>
      <c r="C53" s="5">
        <v>1350</v>
      </c>
      <c r="E53" s="2" t="s">
        <v>361</v>
      </c>
    </row>
    <row r="54" spans="1:5" ht="15">
      <c r="A54" t="str">
        <f t="shared" si="0"/>
        <v>1‐CXKH‐V180 3x35 + 25 mm² RM/RM</v>
      </c>
      <c r="B54" s="6">
        <f t="shared" si="1"/>
        <v>1.53</v>
      </c>
      <c r="C54" s="5">
        <v>1530</v>
      </c>
      <c r="E54" s="2" t="s">
        <v>10</v>
      </c>
    </row>
    <row r="55" spans="1:5" ht="15">
      <c r="A55" t="str">
        <f t="shared" si="0"/>
        <v>1‐CXKH‐V180 3x35 + 25 mm² SM/RM</v>
      </c>
      <c r="B55" s="6">
        <f t="shared" si="1"/>
        <v>1.43</v>
      </c>
      <c r="C55" s="5">
        <v>1430</v>
      </c>
      <c r="E55" s="2" t="s">
        <v>341</v>
      </c>
    </row>
    <row r="56" spans="1:5" ht="15">
      <c r="A56" t="str">
        <f t="shared" si="0"/>
        <v>1‐CXKH‐V180 4x35 mm² RM</v>
      </c>
      <c r="B56" s="6">
        <f t="shared" si="1"/>
        <v>1.65</v>
      </c>
      <c r="C56" s="5">
        <v>1650</v>
      </c>
      <c r="E56" s="2" t="s">
        <v>12</v>
      </c>
    </row>
    <row r="57" spans="1:5" ht="15">
      <c r="A57" t="str">
        <f t="shared" si="0"/>
        <v>1‐CXKH‐V180 4x35 mm² SM</v>
      </c>
      <c r="B57" s="6">
        <f t="shared" si="1"/>
        <v>1.51</v>
      </c>
      <c r="C57" s="5">
        <v>1510</v>
      </c>
      <c r="E57" s="2" t="s">
        <v>169</v>
      </c>
    </row>
    <row r="58" spans="1:5" ht="15">
      <c r="A58" t="str">
        <f t="shared" si="0"/>
        <v>1‐CXKH‐V180 5x35 mm²</v>
      </c>
      <c r="B58" s="6">
        <f t="shared" si="1"/>
        <v>2.02</v>
      </c>
      <c r="C58" s="5">
        <v>2020</v>
      </c>
      <c r="E58" s="2" t="s">
        <v>322</v>
      </c>
    </row>
    <row r="59" spans="1:5" ht="15">
      <c r="A59" t="str">
        <f t="shared" si="0"/>
        <v>1‐CXKH‐V180 1x50 mm²</v>
      </c>
      <c r="B59" s="6">
        <f t="shared" si="1"/>
        <v>0.555</v>
      </c>
      <c r="C59" s="5">
        <v>555</v>
      </c>
      <c r="E59" s="2" t="s">
        <v>79</v>
      </c>
    </row>
    <row r="60" spans="1:5" ht="15">
      <c r="A60" t="str">
        <f t="shared" si="0"/>
        <v>1‐CXKH‐V180 3x50 mm²</v>
      </c>
      <c r="B60" s="6">
        <f t="shared" si="1"/>
        <v>1.69</v>
      </c>
      <c r="C60" s="5">
        <v>1690</v>
      </c>
      <c r="E60" s="2" t="s">
        <v>362</v>
      </c>
    </row>
    <row r="61" spans="1:5" ht="15">
      <c r="A61" t="str">
        <f t="shared" si="0"/>
        <v>1‐CXKH‐V180 3x50 + 25 mm²</v>
      </c>
      <c r="B61" s="6">
        <f t="shared" si="1"/>
        <v>1.86</v>
      </c>
      <c r="C61" s="5">
        <v>1860</v>
      </c>
      <c r="E61" s="2" t="s">
        <v>363</v>
      </c>
    </row>
    <row r="62" spans="1:5" ht="15">
      <c r="A62" t="str">
        <f t="shared" si="0"/>
        <v>1‐CXKH‐V180 3x50 + 35 mm²</v>
      </c>
      <c r="B62" s="6">
        <f t="shared" si="1"/>
        <v>1.94</v>
      </c>
      <c r="C62" s="5">
        <v>1940</v>
      </c>
      <c r="E62" s="2" t="s">
        <v>364</v>
      </c>
    </row>
    <row r="63" spans="1:5" ht="15">
      <c r="A63" t="str">
        <f t="shared" si="0"/>
        <v>1‐CXKH‐V180 4x50 mm²</v>
      </c>
      <c r="B63" s="6">
        <f t="shared" si="1"/>
        <v>2.07</v>
      </c>
      <c r="C63" s="5">
        <v>2070</v>
      </c>
      <c r="E63" s="2" t="s">
        <v>323</v>
      </c>
    </row>
    <row r="64" spans="1:5" ht="15">
      <c r="A64" t="str">
        <f t="shared" si="0"/>
        <v>1‐CXKH‐V180 5x50 mm²</v>
      </c>
      <c r="B64" s="6">
        <f t="shared" si="1"/>
        <v>2.74</v>
      </c>
      <c r="C64" s="5">
        <v>2740</v>
      </c>
      <c r="E64" s="2" t="s">
        <v>365</v>
      </c>
    </row>
    <row r="65" spans="1:5" ht="15">
      <c r="A65" t="str">
        <f t="shared" si="0"/>
        <v>1‐CXKH‐V180 1x70 mm²</v>
      </c>
      <c r="B65" s="6">
        <f t="shared" si="1"/>
        <v>0.74</v>
      </c>
      <c r="C65" s="5">
        <v>740</v>
      </c>
      <c r="E65" s="2" t="s">
        <v>80</v>
      </c>
    </row>
    <row r="66" spans="1:5" ht="15">
      <c r="A66" t="str">
        <f t="shared" si="0"/>
        <v>1‐CXKH‐V180 3x70 mm²</v>
      </c>
      <c r="B66" s="6">
        <f t="shared" si="1"/>
        <v>2.28</v>
      </c>
      <c r="C66" s="5">
        <v>2280</v>
      </c>
      <c r="E66" s="2" t="s">
        <v>366</v>
      </c>
    </row>
    <row r="67" spans="1:5" ht="15">
      <c r="A67" t="str">
        <f aca="true" t="shared" si="2" ref="A67:A96">CONCATENATE($A$1,E67)</f>
        <v>1‐CXKH‐V180 3x70 + 35 mm²</v>
      </c>
      <c r="B67" s="6">
        <f aca="true" t="shared" si="3" ref="B67:B96">C67/1000</f>
        <v>2.56</v>
      </c>
      <c r="C67" s="5">
        <v>2560</v>
      </c>
      <c r="E67" s="2" t="s">
        <v>367</v>
      </c>
    </row>
    <row r="68" spans="1:5" ht="15">
      <c r="A68" t="str">
        <f t="shared" si="2"/>
        <v>1‐CXKH‐V180 3x70 + 50 mm²</v>
      </c>
      <c r="B68" s="6">
        <f t="shared" si="3"/>
        <v>2.71</v>
      </c>
      <c r="C68" s="5">
        <v>2710</v>
      </c>
      <c r="E68" s="2" t="s">
        <v>19</v>
      </c>
    </row>
    <row r="69" spans="1:5" ht="15">
      <c r="A69" t="str">
        <f t="shared" si="2"/>
        <v>1‐CXKH‐V180 4x70 mm² RM</v>
      </c>
      <c r="B69" s="6">
        <f t="shared" si="3"/>
        <v>2.94</v>
      </c>
      <c r="C69" s="5">
        <v>2940</v>
      </c>
      <c r="E69" s="2" t="s">
        <v>20</v>
      </c>
    </row>
    <row r="70" spans="1:5" ht="15">
      <c r="A70" t="str">
        <f t="shared" si="2"/>
        <v>1‐CXKH‐V180 4x70 mm² SM</v>
      </c>
      <c r="B70" s="6">
        <f t="shared" si="3"/>
        <v>2.87</v>
      </c>
      <c r="C70" s="5">
        <v>2870</v>
      </c>
      <c r="E70" s="2" t="s">
        <v>21</v>
      </c>
    </row>
    <row r="71" spans="1:5" ht="15">
      <c r="A71" t="str">
        <f t="shared" si="2"/>
        <v>1‐CXKH‐V180 5x70 mm²</v>
      </c>
      <c r="B71" s="6">
        <f t="shared" si="3"/>
        <v>3.69</v>
      </c>
      <c r="C71" s="5">
        <v>3690</v>
      </c>
      <c r="E71" s="2" t="s">
        <v>368</v>
      </c>
    </row>
    <row r="72" spans="1:5" ht="15">
      <c r="A72" t="str">
        <f t="shared" si="2"/>
        <v>1‐CXKH‐V180 1x95 mm²</v>
      </c>
      <c r="B72" s="6">
        <f t="shared" si="3"/>
        <v>0.975</v>
      </c>
      <c r="C72" s="5">
        <v>975</v>
      </c>
      <c r="E72" s="2" t="s">
        <v>81</v>
      </c>
    </row>
    <row r="73" spans="1:5" ht="15">
      <c r="A73" t="str">
        <f t="shared" si="2"/>
        <v>1‐CXKH‐V180 3x95 + 50 mm²</v>
      </c>
      <c r="B73" s="6">
        <f t="shared" si="3"/>
        <v>3.48</v>
      </c>
      <c r="C73" s="5">
        <v>3480</v>
      </c>
      <c r="E73" s="2" t="s">
        <v>22</v>
      </c>
    </row>
    <row r="74" spans="1:5" ht="15">
      <c r="A74" t="str">
        <f t="shared" si="2"/>
        <v>1‐CXKH‐V180 4x95 mm² RM</v>
      </c>
      <c r="B74" s="6">
        <f t="shared" si="3"/>
        <v>3.96</v>
      </c>
      <c r="C74" s="5">
        <v>3960</v>
      </c>
      <c r="E74" s="2" t="s">
        <v>24</v>
      </c>
    </row>
    <row r="75" spans="1:5" ht="15">
      <c r="A75" t="str">
        <f t="shared" si="2"/>
        <v>1‐CXKH‐V180 4x95 mm² SM</v>
      </c>
      <c r="B75" s="6">
        <f t="shared" si="3"/>
        <v>3.88</v>
      </c>
      <c r="C75" s="5">
        <v>3880</v>
      </c>
      <c r="E75" s="2" t="s">
        <v>25</v>
      </c>
    </row>
    <row r="76" spans="1:5" ht="15">
      <c r="A76" t="str">
        <f t="shared" si="2"/>
        <v>1‐CXKH‐V180 5x95 mm²</v>
      </c>
      <c r="B76" s="6">
        <f t="shared" si="3"/>
        <v>4.98</v>
      </c>
      <c r="C76" s="5">
        <v>4980</v>
      </c>
      <c r="E76" s="2" t="s">
        <v>369</v>
      </c>
    </row>
    <row r="77" spans="1:5" ht="15">
      <c r="A77" t="str">
        <f t="shared" si="2"/>
        <v>1‐CXKH‐V180 1x120 mm²</v>
      </c>
      <c r="B77" s="6">
        <f t="shared" si="3"/>
        <v>1.23</v>
      </c>
      <c r="C77" s="5">
        <v>1230</v>
      </c>
      <c r="E77" s="2" t="s">
        <v>82</v>
      </c>
    </row>
    <row r="78" spans="1:5" ht="15">
      <c r="A78" t="str">
        <f t="shared" si="2"/>
        <v>1‐CXKH‐V180 3x120 + 50 mm²</v>
      </c>
      <c r="B78" s="6">
        <f t="shared" si="3"/>
        <v>4.14</v>
      </c>
      <c r="C78" s="5">
        <v>4140</v>
      </c>
      <c r="E78" s="2" t="s">
        <v>26</v>
      </c>
    </row>
    <row r="79" spans="1:5" ht="15">
      <c r="A79" t="str">
        <f t="shared" si="2"/>
        <v>1‐CXKH‐V180 3x120 + 70 mm²</v>
      </c>
      <c r="B79" s="6">
        <f t="shared" si="3"/>
        <v>4.31</v>
      </c>
      <c r="C79" s="5">
        <v>4310</v>
      </c>
      <c r="E79" s="2" t="s">
        <v>27</v>
      </c>
    </row>
    <row r="80" spans="1:5" ht="15">
      <c r="A80" t="str">
        <f t="shared" si="2"/>
        <v>1‐CXKH‐V180 4x120 mm²</v>
      </c>
      <c r="B80" s="6">
        <f t="shared" si="3"/>
        <v>4.74</v>
      </c>
      <c r="C80" s="5">
        <v>4740</v>
      </c>
      <c r="E80" s="2" t="s">
        <v>28</v>
      </c>
    </row>
    <row r="81" spans="1:5" ht="15">
      <c r="A81" t="str">
        <f t="shared" si="2"/>
        <v>1‐CXKH‐V180 5x120 mm²</v>
      </c>
      <c r="B81" s="6">
        <f t="shared" si="3"/>
        <v>6.12</v>
      </c>
      <c r="C81" s="5">
        <v>6120</v>
      </c>
      <c r="E81" s="2" t="s">
        <v>370</v>
      </c>
    </row>
    <row r="82" spans="1:5" ht="15">
      <c r="A82" t="str">
        <f t="shared" si="2"/>
        <v>1‐CXKH‐V180 1x150 mm²</v>
      </c>
      <c r="B82" s="6">
        <f t="shared" si="3"/>
        <v>1.51</v>
      </c>
      <c r="C82" s="5">
        <v>1510</v>
      </c>
      <c r="E82" s="2" t="s">
        <v>83</v>
      </c>
    </row>
    <row r="83" spans="1:5" ht="15">
      <c r="A83" t="str">
        <f t="shared" si="2"/>
        <v>1‐CXKH‐V180 3x150 + 70 mm²</v>
      </c>
      <c r="B83" s="6">
        <f t="shared" si="3"/>
        <v>5.23</v>
      </c>
      <c r="C83" s="5">
        <v>5230</v>
      </c>
      <c r="E83" s="2" t="s">
        <v>29</v>
      </c>
    </row>
    <row r="84" spans="1:5" ht="15">
      <c r="A84" t="str">
        <f t="shared" si="2"/>
        <v>1‐CXKH‐V180 4x150 mm²</v>
      </c>
      <c r="B84" s="6">
        <f t="shared" si="3"/>
        <v>5.94</v>
      </c>
      <c r="C84" s="5">
        <v>5940</v>
      </c>
      <c r="E84" s="2" t="s">
        <v>30</v>
      </c>
    </row>
    <row r="85" spans="1:5" ht="15">
      <c r="A85" t="str">
        <f t="shared" si="2"/>
        <v>1‐CXKH‐V180 5x150 mm²</v>
      </c>
      <c r="B85" s="6">
        <f t="shared" si="3"/>
        <v>7.64</v>
      </c>
      <c r="C85" s="5">
        <v>7640</v>
      </c>
      <c r="E85" s="2" t="s">
        <v>371</v>
      </c>
    </row>
    <row r="86" spans="1:5" ht="15">
      <c r="A86" t="str">
        <f t="shared" si="2"/>
        <v>1‐CXKH‐V180 1x185 mm²</v>
      </c>
      <c r="B86" s="6">
        <f t="shared" si="3"/>
        <v>1.87</v>
      </c>
      <c r="C86" s="5">
        <v>1870</v>
      </c>
      <c r="E86" s="2" t="s">
        <v>84</v>
      </c>
    </row>
    <row r="87" spans="1:5" ht="15">
      <c r="A87" t="str">
        <f t="shared" si="2"/>
        <v>1‐CXKH‐V180 1x185 + 95 mm²</v>
      </c>
      <c r="B87" s="6">
        <f t="shared" si="3"/>
        <v>6.56</v>
      </c>
      <c r="C87" s="5">
        <v>6560</v>
      </c>
      <c r="E87" s="2" t="s">
        <v>372</v>
      </c>
    </row>
    <row r="88" spans="1:5" ht="15">
      <c r="A88" t="str">
        <f t="shared" si="2"/>
        <v>1‐CXKH‐V180 4x185 mm²</v>
      </c>
      <c r="B88" s="6">
        <f t="shared" si="3"/>
        <v>7.36</v>
      </c>
      <c r="C88" s="5">
        <v>7360</v>
      </c>
      <c r="E88" s="2" t="s">
        <v>32</v>
      </c>
    </row>
    <row r="89" spans="1:5" ht="15">
      <c r="A89" t="str">
        <f t="shared" si="2"/>
        <v>1‐CXKH‐V180 5x185 mm²</v>
      </c>
      <c r="B89" s="6">
        <f t="shared" si="3"/>
        <v>9.51</v>
      </c>
      <c r="C89" s="5">
        <v>9510</v>
      </c>
      <c r="E89" s="2" t="s">
        <v>373</v>
      </c>
    </row>
    <row r="90" spans="1:5" ht="15">
      <c r="A90" t="str">
        <f t="shared" si="2"/>
        <v>1‐CXKH‐V180 1x240 mm²</v>
      </c>
      <c r="B90" s="6">
        <f t="shared" si="3"/>
        <v>2.41</v>
      </c>
      <c r="C90" s="5">
        <v>2410</v>
      </c>
      <c r="E90" s="2" t="s">
        <v>85</v>
      </c>
    </row>
    <row r="91" spans="1:5" ht="15">
      <c r="A91" t="str">
        <f t="shared" si="2"/>
        <v>1‐CXKH‐V180 3x240 + 120 mm²</v>
      </c>
      <c r="B91" s="6">
        <f t="shared" si="3"/>
        <v>8.32</v>
      </c>
      <c r="C91" s="5">
        <v>8320</v>
      </c>
      <c r="E91" s="2" t="s">
        <v>33</v>
      </c>
    </row>
    <row r="92" spans="1:5" ht="15">
      <c r="A92" t="str">
        <f t="shared" si="2"/>
        <v>1‐CXKH‐V180 4x240 mm²</v>
      </c>
      <c r="B92" s="6">
        <f t="shared" si="3"/>
        <v>9.38</v>
      </c>
      <c r="C92" s="5">
        <v>9380</v>
      </c>
      <c r="E92" s="2" t="s">
        <v>34</v>
      </c>
    </row>
    <row r="93" spans="1:5" ht="15">
      <c r="A93" t="str">
        <f t="shared" si="2"/>
        <v>1‐CXKH‐V180 5x240 mm²</v>
      </c>
      <c r="B93" s="6">
        <f t="shared" si="3"/>
        <v>12.23</v>
      </c>
      <c r="C93" s="5">
        <v>12230</v>
      </c>
      <c r="E93" s="2" t="s">
        <v>374</v>
      </c>
    </row>
    <row r="94" spans="1:5" ht="15">
      <c r="A94" t="str">
        <f t="shared" si="2"/>
        <v>1‐CXKH‐V180 1x300 mm²</v>
      </c>
      <c r="B94" s="6">
        <f t="shared" si="3"/>
        <v>3.04</v>
      </c>
      <c r="C94" s="5">
        <v>3040</v>
      </c>
      <c r="E94" s="2" t="s">
        <v>86</v>
      </c>
    </row>
    <row r="95" spans="1:5" ht="15">
      <c r="A95" t="str">
        <f t="shared" si="2"/>
        <v>1‐CXKH‐V180 1x500 mm²</v>
      </c>
      <c r="B95" s="6">
        <f t="shared" si="3"/>
        <v>5.19</v>
      </c>
      <c r="C95" s="5">
        <v>5190</v>
      </c>
      <c r="E95" s="2" t="s">
        <v>88</v>
      </c>
    </row>
    <row r="96" spans="1:5" ht="15">
      <c r="A96" t="str">
        <f t="shared" si="2"/>
        <v>1‐CXKH‐V180 1x630 mm²</v>
      </c>
      <c r="B96" s="6">
        <f t="shared" si="3"/>
        <v>6.36</v>
      </c>
      <c r="C96" s="5">
        <v>6360</v>
      </c>
      <c r="E96" s="2" t="s">
        <v>89</v>
      </c>
    </row>
  </sheetData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 topLeftCell="A1">
      <selection activeCell="D38" sqref="D38"/>
    </sheetView>
  </sheetViews>
  <sheetFormatPr defaultColWidth="9.140625" defaultRowHeight="15"/>
  <cols>
    <col min="1" max="1" width="16.57421875" style="0" bestFit="1" customWidth="1"/>
    <col min="2" max="2" width="9.140625" style="6" customWidth="1"/>
    <col min="5" max="5" width="11.57421875" style="0" bestFit="1" customWidth="1"/>
  </cols>
  <sheetData>
    <row r="1" ht="15">
      <c r="A1" t="s">
        <v>387</v>
      </c>
    </row>
    <row r="2" spans="1:5" ht="15">
      <c r="A2" t="str">
        <f>CONCATENATE($A$1,E2)</f>
        <v>N2XH 2x1,5 mm²</v>
      </c>
      <c r="B2" s="6">
        <f>C2/1000</f>
        <v>0.18</v>
      </c>
      <c r="C2" s="5">
        <v>180</v>
      </c>
      <c r="E2" s="2" t="s">
        <v>39</v>
      </c>
    </row>
    <row r="3" spans="1:5" ht="15">
      <c r="A3" t="str">
        <f aca="true" t="shared" si="0" ref="A3:A56">CONCATENATE($A$1,E3)</f>
        <v>N2XH 3x1,5 mm²</v>
      </c>
      <c r="B3" s="6">
        <f aca="true" t="shared" si="1" ref="B3:B56">C3/1000</f>
        <v>0.2</v>
      </c>
      <c r="C3" s="5">
        <v>200</v>
      </c>
      <c r="E3" s="2" t="s">
        <v>40</v>
      </c>
    </row>
    <row r="4" spans="1:5" ht="15">
      <c r="A4" t="str">
        <f t="shared" si="0"/>
        <v>N2XH 4x1,5 mm²</v>
      </c>
      <c r="B4" s="6">
        <f t="shared" si="1"/>
        <v>0.23</v>
      </c>
      <c r="C4" s="5">
        <v>230</v>
      </c>
      <c r="E4" s="2" t="s">
        <v>41</v>
      </c>
    </row>
    <row r="5" spans="1:5" ht="15">
      <c r="A5" t="str">
        <f t="shared" si="0"/>
        <v>N2XH 5x1,5 mm²</v>
      </c>
      <c r="B5" s="6">
        <f t="shared" si="1"/>
        <v>0.27</v>
      </c>
      <c r="C5" s="5">
        <v>270</v>
      </c>
      <c r="E5" s="2" t="s">
        <v>42</v>
      </c>
    </row>
    <row r="6" spans="1:5" ht="15">
      <c r="A6" t="str">
        <f t="shared" si="0"/>
        <v>N2XH 7x1,5 mm²</v>
      </c>
      <c r="B6" s="6">
        <f t="shared" si="1"/>
        <v>0.31</v>
      </c>
      <c r="C6" s="5">
        <v>310</v>
      </c>
      <c r="E6" s="2" t="s">
        <v>43</v>
      </c>
    </row>
    <row r="7" spans="1:5" ht="15">
      <c r="A7" t="str">
        <f t="shared" si="0"/>
        <v>N2XH 12x1,5 mm²</v>
      </c>
      <c r="B7" s="6">
        <f t="shared" si="1"/>
        <v>0.46</v>
      </c>
      <c r="C7" s="5">
        <v>460</v>
      </c>
      <c r="E7" s="2" t="s">
        <v>44</v>
      </c>
    </row>
    <row r="8" spans="1:5" ht="15">
      <c r="A8" t="str">
        <f t="shared" si="0"/>
        <v>N2XH 19x1,5 mm²</v>
      </c>
      <c r="B8" s="6">
        <f t="shared" si="1"/>
        <v>0.65</v>
      </c>
      <c r="C8" s="5">
        <v>650</v>
      </c>
      <c r="E8" s="2" t="s">
        <v>45</v>
      </c>
    </row>
    <row r="9" spans="1:5" ht="15">
      <c r="A9" t="str">
        <f t="shared" si="0"/>
        <v>N2XH 24x1,5 mm²</v>
      </c>
      <c r="B9" s="6">
        <f t="shared" si="1"/>
        <v>0.76</v>
      </c>
      <c r="C9" s="5">
        <v>760</v>
      </c>
      <c r="E9" s="2" t="s">
        <v>46</v>
      </c>
    </row>
    <row r="10" spans="1:5" ht="15">
      <c r="A10" t="str">
        <f t="shared" si="0"/>
        <v>N2XH 30x1,5 mm²</v>
      </c>
      <c r="B10" s="6">
        <f t="shared" si="1"/>
        <v>0.9</v>
      </c>
      <c r="C10" s="5">
        <v>900</v>
      </c>
      <c r="E10" s="2" t="s">
        <v>376</v>
      </c>
    </row>
    <row r="11" spans="1:5" ht="15">
      <c r="A11" t="str">
        <f t="shared" si="0"/>
        <v>N2XH 40x1,5 mm²</v>
      </c>
      <c r="B11" s="6">
        <f t="shared" si="1"/>
        <v>1.292</v>
      </c>
      <c r="C11" s="5">
        <v>1292</v>
      </c>
      <c r="E11" s="2" t="s">
        <v>377</v>
      </c>
    </row>
    <row r="12" spans="1:5" ht="15">
      <c r="A12" t="str">
        <f t="shared" si="0"/>
        <v>N2XH 2x2,5 mm²</v>
      </c>
      <c r="B12" s="6">
        <f t="shared" si="1"/>
        <v>0.21</v>
      </c>
      <c r="C12" s="5">
        <v>210</v>
      </c>
      <c r="E12" s="2" t="s">
        <v>49</v>
      </c>
    </row>
    <row r="13" spans="1:5" ht="15">
      <c r="A13" t="str">
        <f t="shared" si="0"/>
        <v>N2XH 3x2,5 mm²</v>
      </c>
      <c r="B13" s="6">
        <f t="shared" si="1"/>
        <v>0.25</v>
      </c>
      <c r="C13" s="5">
        <v>250</v>
      </c>
      <c r="E13" s="2" t="s">
        <v>50</v>
      </c>
    </row>
    <row r="14" spans="1:5" ht="15">
      <c r="A14" t="str">
        <f t="shared" si="0"/>
        <v>N2XH 4x2,5 mm²</v>
      </c>
      <c r="B14" s="6">
        <f t="shared" si="1"/>
        <v>0.29</v>
      </c>
      <c r="C14" s="5">
        <v>290</v>
      </c>
      <c r="E14" s="2" t="s">
        <v>51</v>
      </c>
    </row>
    <row r="15" spans="1:5" ht="15">
      <c r="A15" t="str">
        <f t="shared" si="0"/>
        <v>N2XH 5x2,5 mm²</v>
      </c>
      <c r="B15" s="6">
        <f t="shared" si="1"/>
        <v>0.34</v>
      </c>
      <c r="C15" s="5">
        <v>340</v>
      </c>
      <c r="E15" s="2" t="s">
        <v>52</v>
      </c>
    </row>
    <row r="16" spans="1:5" ht="15">
      <c r="A16" t="str">
        <f t="shared" si="0"/>
        <v>N2XH 7x2,5 mm²</v>
      </c>
      <c r="B16" s="6">
        <f t="shared" si="1"/>
        <v>0.4</v>
      </c>
      <c r="C16" s="5">
        <v>400</v>
      </c>
      <c r="E16" s="2" t="s">
        <v>53</v>
      </c>
    </row>
    <row r="17" spans="1:5" ht="15">
      <c r="A17" t="str">
        <f t="shared" si="0"/>
        <v>N2XH 12x2,5 mm²</v>
      </c>
      <c r="B17" s="6">
        <f t="shared" si="1"/>
        <v>0.6</v>
      </c>
      <c r="C17" s="5">
        <v>600</v>
      </c>
      <c r="E17" s="2" t="s">
        <v>54</v>
      </c>
    </row>
    <row r="18" spans="1:5" ht="15">
      <c r="A18" t="str">
        <f t="shared" si="0"/>
        <v>N2XH 19x2,5 mm²</v>
      </c>
      <c r="B18" s="6">
        <f t="shared" si="1"/>
        <v>0.84</v>
      </c>
      <c r="C18" s="5">
        <v>840</v>
      </c>
      <c r="E18" s="2" t="s">
        <v>55</v>
      </c>
    </row>
    <row r="19" spans="1:5" ht="15">
      <c r="A19" t="str">
        <f t="shared" si="0"/>
        <v>N2XH 24x2,5 mm²</v>
      </c>
      <c r="B19" s="6">
        <f t="shared" si="1"/>
        <v>1.05</v>
      </c>
      <c r="C19" s="5">
        <v>1050</v>
      </c>
      <c r="E19" s="2" t="s">
        <v>56</v>
      </c>
    </row>
    <row r="20" spans="1:5" ht="15">
      <c r="A20" t="str">
        <f t="shared" si="0"/>
        <v>N2XH 30x2,5 mm²</v>
      </c>
      <c r="B20" s="6">
        <f t="shared" si="1"/>
        <v>1.23</v>
      </c>
      <c r="C20" s="5">
        <v>1230</v>
      </c>
      <c r="E20" s="2" t="s">
        <v>378</v>
      </c>
    </row>
    <row r="21" spans="1:5" ht="15">
      <c r="A21" t="str">
        <f t="shared" si="0"/>
        <v>N2XH 40x2,5 mm²</v>
      </c>
      <c r="B21" s="6">
        <f t="shared" si="1"/>
        <v>1.814</v>
      </c>
      <c r="C21" s="5">
        <v>1814</v>
      </c>
      <c r="E21" s="2" t="s">
        <v>379</v>
      </c>
    </row>
    <row r="22" spans="1:5" ht="15">
      <c r="A22" t="str">
        <f t="shared" si="0"/>
        <v>N2XH 2x4 mm²</v>
      </c>
      <c r="B22" s="6">
        <f t="shared" si="1"/>
        <v>0.27</v>
      </c>
      <c r="C22" s="5">
        <v>270</v>
      </c>
      <c r="E22" s="2" t="s">
        <v>59</v>
      </c>
    </row>
    <row r="23" spans="1:5" ht="15">
      <c r="A23" t="str">
        <f t="shared" si="0"/>
        <v>N2XH 3x4 mm²</v>
      </c>
      <c r="B23" s="6">
        <f t="shared" si="1"/>
        <v>0.33</v>
      </c>
      <c r="C23" s="5">
        <v>330</v>
      </c>
      <c r="E23" s="2" t="s">
        <v>60</v>
      </c>
    </row>
    <row r="24" spans="1:5" ht="15">
      <c r="A24" t="str">
        <f t="shared" si="0"/>
        <v>N2XH 4x4 mm²</v>
      </c>
      <c r="B24" s="6">
        <f t="shared" si="1"/>
        <v>0.38</v>
      </c>
      <c r="C24" s="5">
        <v>380</v>
      </c>
      <c r="E24" s="2" t="s">
        <v>61</v>
      </c>
    </row>
    <row r="25" spans="1:5" ht="15">
      <c r="A25" t="str">
        <f t="shared" si="0"/>
        <v>N2XH 5x4 mm²</v>
      </c>
      <c r="B25" s="6">
        <f t="shared" si="1"/>
        <v>0.45</v>
      </c>
      <c r="C25" s="5">
        <v>450</v>
      </c>
      <c r="E25" s="2" t="s">
        <v>62</v>
      </c>
    </row>
    <row r="26" spans="1:5" ht="15">
      <c r="A26" t="str">
        <f t="shared" si="0"/>
        <v>N2XH 7x4 mm²</v>
      </c>
      <c r="B26" s="6">
        <f t="shared" si="1"/>
        <v>0.62</v>
      </c>
      <c r="C26" s="5">
        <v>620</v>
      </c>
      <c r="E26" s="2" t="s">
        <v>63</v>
      </c>
    </row>
    <row r="27" spans="1:5" ht="15">
      <c r="A27" t="str">
        <f t="shared" si="0"/>
        <v>N2XH 2x6 mm²</v>
      </c>
      <c r="B27" s="6">
        <f t="shared" si="1"/>
        <v>0.34</v>
      </c>
      <c r="C27" s="5">
        <v>340</v>
      </c>
      <c r="E27" s="2" t="s">
        <v>65</v>
      </c>
    </row>
    <row r="28" spans="1:5" ht="15">
      <c r="A28" t="str">
        <f t="shared" si="0"/>
        <v>N2XH 3x6 mm²</v>
      </c>
      <c r="B28" s="6">
        <f t="shared" si="1"/>
        <v>0.41</v>
      </c>
      <c r="C28" s="5">
        <v>410</v>
      </c>
      <c r="E28" s="2" t="s">
        <v>66</v>
      </c>
    </row>
    <row r="29" spans="1:5" ht="15">
      <c r="A29" t="str">
        <f t="shared" si="0"/>
        <v>N2XH 4x6 mm²</v>
      </c>
      <c r="B29" s="6">
        <f t="shared" si="1"/>
        <v>0.49</v>
      </c>
      <c r="C29" s="5">
        <v>490</v>
      </c>
      <c r="E29" s="2" t="s">
        <v>67</v>
      </c>
    </row>
    <row r="30" spans="1:5" ht="15">
      <c r="A30" t="str">
        <f t="shared" si="0"/>
        <v>N2XH 5x6 mm²</v>
      </c>
      <c r="B30" s="6">
        <f t="shared" si="1"/>
        <v>0.56</v>
      </c>
      <c r="C30" s="5">
        <v>560</v>
      </c>
      <c r="E30" s="2" t="s">
        <v>68</v>
      </c>
    </row>
    <row r="31" spans="1:5" ht="15">
      <c r="A31" t="str">
        <f t="shared" si="0"/>
        <v>N2XH 2x10 mm²</v>
      </c>
      <c r="B31" s="6">
        <f t="shared" si="1"/>
        <v>0.45</v>
      </c>
      <c r="C31" s="5">
        <v>450</v>
      </c>
      <c r="E31" s="2" t="s">
        <v>334</v>
      </c>
    </row>
    <row r="32" spans="1:5" ht="15">
      <c r="A32" t="str">
        <f t="shared" si="0"/>
        <v>N2XH 3x10 mm²</v>
      </c>
      <c r="B32" s="6">
        <f t="shared" si="1"/>
        <v>0.55</v>
      </c>
      <c r="C32" s="5">
        <v>550</v>
      </c>
      <c r="E32" s="2" t="s">
        <v>69</v>
      </c>
    </row>
    <row r="33" spans="1:5" ht="15">
      <c r="A33" t="str">
        <f t="shared" si="0"/>
        <v>N2XH 4x10 mm²</v>
      </c>
      <c r="B33" s="6">
        <f t="shared" si="1"/>
        <v>0.67</v>
      </c>
      <c r="C33" s="5">
        <v>670</v>
      </c>
      <c r="E33" s="2" t="s">
        <v>70</v>
      </c>
    </row>
    <row r="34" spans="1:5" ht="15">
      <c r="A34" t="str">
        <f t="shared" si="0"/>
        <v>N2XH 5x10 mm²</v>
      </c>
      <c r="B34" s="6">
        <f t="shared" si="1"/>
        <v>0.79</v>
      </c>
      <c r="C34" s="5">
        <v>790</v>
      </c>
      <c r="E34" s="2" t="s">
        <v>71</v>
      </c>
    </row>
    <row r="35" spans="1:5" ht="15">
      <c r="A35" t="str">
        <f t="shared" si="0"/>
        <v>N2XH 2x16 mm²</v>
      </c>
      <c r="B35" s="6">
        <f t="shared" si="1"/>
        <v>0.632</v>
      </c>
      <c r="C35" s="5">
        <v>632</v>
      </c>
      <c r="E35" s="2" t="s">
        <v>335</v>
      </c>
    </row>
    <row r="36" spans="1:5" ht="15">
      <c r="A36" t="str">
        <f t="shared" si="0"/>
        <v>N2XH 3x16 mm²</v>
      </c>
      <c r="B36" s="6">
        <f t="shared" si="1"/>
        <v>0.747</v>
      </c>
      <c r="C36" s="5">
        <v>747</v>
      </c>
      <c r="E36" s="2" t="s">
        <v>72</v>
      </c>
    </row>
    <row r="37" spans="1:5" ht="15">
      <c r="A37" t="str">
        <f t="shared" si="0"/>
        <v>N2XH 4x16 mm²</v>
      </c>
      <c r="B37" s="6">
        <f t="shared" si="1"/>
        <v>0.958</v>
      </c>
      <c r="C37" s="5">
        <v>958</v>
      </c>
      <c r="E37" s="2" t="s">
        <v>73</v>
      </c>
    </row>
    <row r="38" spans="1:5" ht="15">
      <c r="A38" t="str">
        <f t="shared" si="0"/>
        <v>N2XH 5x16 mm²</v>
      </c>
      <c r="B38" s="6">
        <f t="shared" si="1"/>
        <v>1.085</v>
      </c>
      <c r="C38" s="5">
        <v>1085</v>
      </c>
      <c r="E38" s="2" t="s">
        <v>74</v>
      </c>
    </row>
    <row r="39" spans="1:5" ht="15">
      <c r="A39" t="str">
        <f t="shared" si="0"/>
        <v>N2XH 3x25 mm²</v>
      </c>
      <c r="B39" s="6">
        <f t="shared" si="1"/>
        <v>1.2</v>
      </c>
      <c r="C39" s="5">
        <v>1200</v>
      </c>
      <c r="E39" s="2" t="s">
        <v>380</v>
      </c>
    </row>
    <row r="40" spans="1:5" ht="15">
      <c r="A40" t="str">
        <f t="shared" si="0"/>
        <v>N2XH 4x25 mm²</v>
      </c>
      <c r="B40" s="6">
        <f t="shared" si="1"/>
        <v>1.45</v>
      </c>
      <c r="C40" s="5">
        <v>1450</v>
      </c>
      <c r="E40" s="2" t="s">
        <v>319</v>
      </c>
    </row>
    <row r="41" spans="1:5" ht="15">
      <c r="A41" t="str">
        <f t="shared" si="0"/>
        <v>N2XH 3x35 mm²</v>
      </c>
      <c r="B41" s="6">
        <f t="shared" si="1"/>
        <v>1.6</v>
      </c>
      <c r="C41" s="5">
        <v>1600</v>
      </c>
      <c r="E41" s="2" t="s">
        <v>360</v>
      </c>
    </row>
    <row r="42" spans="1:5" ht="15">
      <c r="A42" t="str">
        <f t="shared" si="0"/>
        <v>N2XH 4x35 mm²</v>
      </c>
      <c r="B42" s="6">
        <f t="shared" si="1"/>
        <v>1.846</v>
      </c>
      <c r="C42" s="5">
        <v>1846</v>
      </c>
      <c r="E42" s="2" t="s">
        <v>321</v>
      </c>
    </row>
    <row r="43" spans="1:5" ht="15">
      <c r="A43" t="str">
        <f t="shared" si="0"/>
        <v>N2XH 3x50 mm²</v>
      </c>
      <c r="B43" s="6">
        <f t="shared" si="1"/>
        <v>1.8</v>
      </c>
      <c r="C43" s="5">
        <v>1800</v>
      </c>
      <c r="E43" s="2" t="s">
        <v>362</v>
      </c>
    </row>
    <row r="44" spans="1:5" ht="15">
      <c r="A44" t="str">
        <f t="shared" si="0"/>
        <v>N2XH 4x50 mm²</v>
      </c>
      <c r="B44" s="6">
        <f t="shared" si="1"/>
        <v>2.408</v>
      </c>
      <c r="C44" s="5">
        <v>2408</v>
      </c>
      <c r="E44" s="2" t="s">
        <v>323</v>
      </c>
    </row>
    <row r="45" spans="1:5" ht="15">
      <c r="A45" t="str">
        <f t="shared" si="0"/>
        <v>N2XH 3x70 mm²</v>
      </c>
      <c r="B45" s="6">
        <f t="shared" si="1"/>
        <v>2.545</v>
      </c>
      <c r="C45" s="5">
        <v>2545</v>
      </c>
      <c r="E45" s="2" t="s">
        <v>366</v>
      </c>
    </row>
    <row r="46" spans="1:5" ht="15">
      <c r="A46" t="str">
        <f t="shared" si="0"/>
        <v>N2XH 4x70 mm²</v>
      </c>
      <c r="B46" s="6">
        <f t="shared" si="1"/>
        <v>3.335</v>
      </c>
      <c r="C46" s="5">
        <v>3335</v>
      </c>
      <c r="E46" s="2" t="s">
        <v>381</v>
      </c>
    </row>
    <row r="47" spans="1:5" ht="15">
      <c r="A47" t="str">
        <f t="shared" si="0"/>
        <v>N2XH 3x95 mm²</v>
      </c>
      <c r="B47" s="6">
        <f t="shared" si="1"/>
        <v>3.356</v>
      </c>
      <c r="C47" s="5">
        <v>3356</v>
      </c>
      <c r="E47" s="2" t="s">
        <v>382</v>
      </c>
    </row>
    <row r="48" spans="1:5" ht="15">
      <c r="A48" t="str">
        <f t="shared" si="0"/>
        <v>N2XH 4x95 mm²</v>
      </c>
      <c r="B48" s="6">
        <f t="shared" si="1"/>
        <v>4.379</v>
      </c>
      <c r="C48" s="5">
        <v>4379</v>
      </c>
      <c r="E48" s="2" t="s">
        <v>356</v>
      </c>
    </row>
    <row r="49" spans="1:5" ht="15">
      <c r="A49" t="str">
        <f t="shared" si="0"/>
        <v>N2XH 3x120 mm²</v>
      </c>
      <c r="B49" s="6">
        <f t="shared" si="1"/>
        <v>4.152</v>
      </c>
      <c r="C49" s="5">
        <v>4152</v>
      </c>
      <c r="E49" s="2" t="s">
        <v>383</v>
      </c>
    </row>
    <row r="50" spans="1:5" ht="15">
      <c r="A50" t="str">
        <f t="shared" si="0"/>
        <v>N2XH 4x120 mm²</v>
      </c>
      <c r="B50" s="6">
        <f t="shared" si="1"/>
        <v>5.416</v>
      </c>
      <c r="C50" s="5">
        <v>5416</v>
      </c>
      <c r="E50" s="2" t="s">
        <v>28</v>
      </c>
    </row>
    <row r="51" spans="1:5" ht="15">
      <c r="A51" t="str">
        <f t="shared" si="0"/>
        <v>N2XH 3x150 mm²</v>
      </c>
      <c r="B51" s="6">
        <f t="shared" si="1"/>
        <v>5.18</v>
      </c>
      <c r="C51" s="5">
        <v>5180</v>
      </c>
      <c r="E51" s="2" t="s">
        <v>384</v>
      </c>
    </row>
    <row r="52" spans="1:5" ht="15">
      <c r="A52" t="str">
        <f t="shared" si="0"/>
        <v>N2XH 4x150 mm²</v>
      </c>
      <c r="B52" s="6">
        <f t="shared" si="1"/>
        <v>6.69</v>
      </c>
      <c r="C52" s="5">
        <v>6690</v>
      </c>
      <c r="E52" s="2" t="s">
        <v>30</v>
      </c>
    </row>
    <row r="53" spans="1:5" ht="15">
      <c r="A53" t="str">
        <f t="shared" si="0"/>
        <v>N2XH 3x185 mm²</v>
      </c>
      <c r="B53" s="6">
        <f t="shared" si="1"/>
        <v>6.235</v>
      </c>
      <c r="C53" s="5">
        <v>6235</v>
      </c>
      <c r="E53" s="2" t="s">
        <v>385</v>
      </c>
    </row>
    <row r="54" spans="1:5" ht="15">
      <c r="A54" t="str">
        <f t="shared" si="0"/>
        <v>N2XH 4x185 mm²</v>
      </c>
      <c r="B54" s="6">
        <f t="shared" si="1"/>
        <v>8.263</v>
      </c>
      <c r="C54" s="5">
        <v>8263</v>
      </c>
      <c r="E54" s="2" t="s">
        <v>32</v>
      </c>
    </row>
    <row r="55" spans="1:5" ht="15">
      <c r="A55" t="str">
        <f t="shared" si="0"/>
        <v>N2XH 3x240 mm²</v>
      </c>
      <c r="B55" s="6">
        <f t="shared" si="1"/>
        <v>8.288</v>
      </c>
      <c r="C55" s="5">
        <v>8288</v>
      </c>
      <c r="E55" s="2" t="s">
        <v>386</v>
      </c>
    </row>
    <row r="56" spans="1:5" ht="15">
      <c r="A56" t="str">
        <f t="shared" si="0"/>
        <v>N2XH 4x240 mm²</v>
      </c>
      <c r="B56" s="6">
        <f t="shared" si="1"/>
        <v>11.108</v>
      </c>
      <c r="C56" s="5">
        <v>11108</v>
      </c>
      <c r="E56" s="2" t="s">
        <v>34</v>
      </c>
    </row>
    <row r="57" ht="15">
      <c r="A57" s="2"/>
    </row>
    <row r="58" ht="15">
      <c r="A58" s="2"/>
    </row>
    <row r="59" ht="15">
      <c r="A59" s="2"/>
    </row>
  </sheetData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 topLeftCell="A1">
      <selection activeCell="J17" sqref="J17"/>
    </sheetView>
  </sheetViews>
  <sheetFormatPr defaultColWidth="9.140625" defaultRowHeight="15"/>
  <cols>
    <col min="1" max="1" width="22.28125" style="0" bestFit="1" customWidth="1"/>
    <col min="2" max="2" width="9.140625" style="6" customWidth="1"/>
    <col min="5" max="5" width="22.28125" style="0" bestFit="1" customWidth="1"/>
  </cols>
  <sheetData>
    <row r="1" ht="15">
      <c r="A1" t="s">
        <v>388</v>
      </c>
    </row>
    <row r="2" spans="1:5" ht="15">
      <c r="A2" t="str">
        <f>CONCATENATE($A$1,E2)</f>
        <v>N2XCH 2x1,5 / 1,5 mm²</v>
      </c>
      <c r="B2" s="6">
        <f>C2/1000</f>
        <v>0.26</v>
      </c>
      <c r="C2" s="5">
        <v>260</v>
      </c>
      <c r="E2" s="2" t="s">
        <v>389</v>
      </c>
    </row>
    <row r="3" spans="1:5" ht="15">
      <c r="A3" t="str">
        <f aca="true" t="shared" si="0" ref="A3:A56">CONCATENATE($A$1,E3)</f>
        <v>N2XCH 3x1,5 / 1,5 mm²</v>
      </c>
      <c r="B3" s="6">
        <f aca="true" t="shared" si="1" ref="B3:B56">C3/1000</f>
        <v>0.24</v>
      </c>
      <c r="C3" s="5">
        <v>240</v>
      </c>
      <c r="E3" s="2" t="s">
        <v>390</v>
      </c>
    </row>
    <row r="4" spans="1:5" ht="15">
      <c r="A4" t="str">
        <f t="shared" si="0"/>
        <v>N2XCH 4x1,5 / 1,5 mm²</v>
      </c>
      <c r="B4" s="6">
        <f t="shared" si="1"/>
        <v>0.26</v>
      </c>
      <c r="C4" s="5">
        <v>260</v>
      </c>
      <c r="E4" s="2" t="s">
        <v>391</v>
      </c>
    </row>
    <row r="5" spans="1:5" ht="15">
      <c r="A5" t="str">
        <f t="shared" si="0"/>
        <v>N2XCH 5x1,5 / 1,5 mm²</v>
      </c>
      <c r="B5" s="6">
        <f t="shared" si="1"/>
        <v>0.294</v>
      </c>
      <c r="C5" s="5">
        <v>294</v>
      </c>
      <c r="E5" s="2" t="s">
        <v>392</v>
      </c>
    </row>
    <row r="6" spans="1:5" ht="15">
      <c r="A6" t="str">
        <f t="shared" si="0"/>
        <v>N2XCH 7x1,5 / 2,5 mm²</v>
      </c>
      <c r="B6" s="6">
        <f t="shared" si="1"/>
        <v>0.36</v>
      </c>
      <c r="C6" s="5">
        <v>360</v>
      </c>
      <c r="E6" s="2" t="s">
        <v>393</v>
      </c>
    </row>
    <row r="7" spans="1:5" ht="15">
      <c r="A7" t="str">
        <f t="shared" si="0"/>
        <v>N2XCH 12x1,5 / 2,5 mm²</v>
      </c>
      <c r="B7" s="6">
        <f t="shared" si="1"/>
        <v>0.53</v>
      </c>
      <c r="C7" s="5">
        <v>530</v>
      </c>
      <c r="E7" s="2" t="s">
        <v>394</v>
      </c>
    </row>
    <row r="8" spans="1:5" ht="15">
      <c r="A8" t="str">
        <f t="shared" si="0"/>
        <v>N2XCH 19x1,5 / 4 mm²</v>
      </c>
      <c r="B8" s="6">
        <f t="shared" si="1"/>
        <v>0.718</v>
      </c>
      <c r="C8" s="5">
        <v>718</v>
      </c>
      <c r="E8" s="2" t="s">
        <v>395</v>
      </c>
    </row>
    <row r="9" spans="1:5" ht="15">
      <c r="A9" t="str">
        <f t="shared" si="0"/>
        <v>N2XCH 24x1,5 / 6 mm²</v>
      </c>
      <c r="B9" s="6">
        <f t="shared" si="1"/>
        <v>0.85</v>
      </c>
      <c r="C9" s="5">
        <v>850</v>
      </c>
      <c r="E9" s="2" t="s">
        <v>396</v>
      </c>
    </row>
    <row r="10" spans="1:5" ht="15">
      <c r="A10" t="str">
        <f t="shared" si="0"/>
        <v>N2XCH 30x1,5 / 6 mm²</v>
      </c>
      <c r="B10" s="6">
        <f t="shared" si="1"/>
        <v>1.02</v>
      </c>
      <c r="C10" s="5">
        <v>1020</v>
      </c>
      <c r="E10" s="2" t="s">
        <v>397</v>
      </c>
    </row>
    <row r="11" spans="1:5" ht="15">
      <c r="A11" t="str">
        <f t="shared" si="0"/>
        <v>N2XCH 40x1,5 / 10 mm²</v>
      </c>
      <c r="B11" s="6">
        <f t="shared" si="1"/>
        <v>1.37</v>
      </c>
      <c r="C11" s="5">
        <v>1370</v>
      </c>
      <c r="E11" s="2" t="s">
        <v>398</v>
      </c>
    </row>
    <row r="12" spans="1:5" ht="15">
      <c r="A12" t="str">
        <f t="shared" si="0"/>
        <v>N2XCH 2x2,5 / 2,5 mm²</v>
      </c>
      <c r="B12" s="6">
        <f t="shared" si="1"/>
        <v>0.27</v>
      </c>
      <c r="C12" s="5">
        <v>270</v>
      </c>
      <c r="E12" s="2" t="s">
        <v>399</v>
      </c>
    </row>
    <row r="13" spans="1:5" ht="15">
      <c r="A13" t="str">
        <f t="shared" si="0"/>
        <v>N2XCH 3x2,5 / 2,5 mm²</v>
      </c>
      <c r="B13" s="6">
        <f t="shared" si="1"/>
        <v>0.29</v>
      </c>
      <c r="C13" s="5">
        <v>290</v>
      </c>
      <c r="E13" s="2" t="s">
        <v>400</v>
      </c>
    </row>
    <row r="14" spans="1:5" ht="15">
      <c r="A14" t="str">
        <f t="shared" si="0"/>
        <v>N2XCH 4x2,5 / 2,5 mm²</v>
      </c>
      <c r="B14" s="6">
        <f t="shared" si="1"/>
        <v>0.33</v>
      </c>
      <c r="C14" s="5">
        <v>330</v>
      </c>
      <c r="E14" s="2" t="s">
        <v>401</v>
      </c>
    </row>
    <row r="15" spans="1:5" ht="15">
      <c r="A15" t="str">
        <f t="shared" si="0"/>
        <v>N2XCH 5x2,5 / 2,5 mm²</v>
      </c>
      <c r="B15" s="6">
        <f t="shared" si="1"/>
        <v>0.365</v>
      </c>
      <c r="C15" s="5">
        <v>365</v>
      </c>
      <c r="E15" s="2" t="s">
        <v>402</v>
      </c>
    </row>
    <row r="16" spans="1:5" ht="15">
      <c r="A16" t="str">
        <f t="shared" si="0"/>
        <v>N2XCH 7x2,5 / 2,5 mm²</v>
      </c>
      <c r="B16" s="6">
        <f t="shared" si="1"/>
        <v>0.45</v>
      </c>
      <c r="C16" s="5">
        <v>450</v>
      </c>
      <c r="E16" s="2" t="s">
        <v>403</v>
      </c>
    </row>
    <row r="17" spans="1:5" ht="15">
      <c r="A17" t="str">
        <f t="shared" si="0"/>
        <v>N2XCH 12x2,5 / 4 mm²</v>
      </c>
      <c r="B17" s="6">
        <f t="shared" si="1"/>
        <v>0.7</v>
      </c>
      <c r="C17" s="5">
        <v>700</v>
      </c>
      <c r="E17" s="2" t="s">
        <v>404</v>
      </c>
    </row>
    <row r="18" spans="1:5" ht="15">
      <c r="A18" t="str">
        <f t="shared" si="0"/>
        <v>N2XCH 19x2,5 / 6 mm²</v>
      </c>
      <c r="B18" s="6">
        <f t="shared" si="1"/>
        <v>0.983</v>
      </c>
      <c r="C18" s="5">
        <v>983</v>
      </c>
      <c r="E18" s="2" t="s">
        <v>405</v>
      </c>
    </row>
    <row r="19" spans="1:5" ht="15">
      <c r="A19" t="str">
        <f t="shared" si="0"/>
        <v>N2XCH 24x2,5 / 10 mm²</v>
      </c>
      <c r="B19" s="6">
        <f t="shared" si="1"/>
        <v>1.18</v>
      </c>
      <c r="C19" s="5">
        <v>1180</v>
      </c>
      <c r="E19" s="2" t="s">
        <v>406</v>
      </c>
    </row>
    <row r="20" spans="1:5" ht="15">
      <c r="A20" t="str">
        <f t="shared" si="0"/>
        <v>N2XCH 30x2,5 / 10 mm²</v>
      </c>
      <c r="B20" s="6">
        <f t="shared" si="1"/>
        <v>1.4</v>
      </c>
      <c r="C20" s="5">
        <v>1400</v>
      </c>
      <c r="E20" s="2" t="s">
        <v>407</v>
      </c>
    </row>
    <row r="21" spans="1:5" ht="15">
      <c r="A21" t="str">
        <f t="shared" si="0"/>
        <v>N2XCH 40x2,5 / 10 mm²</v>
      </c>
      <c r="B21" s="6">
        <f t="shared" si="1"/>
        <v>1.923</v>
      </c>
      <c r="C21" s="5">
        <v>1923</v>
      </c>
      <c r="E21" s="2" t="s">
        <v>408</v>
      </c>
    </row>
    <row r="22" spans="1:5" ht="15">
      <c r="A22" t="str">
        <f t="shared" si="0"/>
        <v>N2XCH 2x4 / 4 mm²</v>
      </c>
      <c r="B22" s="6">
        <f t="shared" si="1"/>
        <v>0.32</v>
      </c>
      <c r="C22" s="5">
        <v>320</v>
      </c>
      <c r="E22" s="2" t="s">
        <v>409</v>
      </c>
    </row>
    <row r="23" spans="1:5" ht="15">
      <c r="A23" t="str">
        <f t="shared" si="0"/>
        <v>N2XCH 3x4 / 4 mm²</v>
      </c>
      <c r="B23" s="6">
        <f t="shared" si="1"/>
        <v>0.38</v>
      </c>
      <c r="C23" s="5">
        <v>380</v>
      </c>
      <c r="E23" s="2" t="s">
        <v>410</v>
      </c>
    </row>
    <row r="24" spans="1:5" ht="15">
      <c r="A24" t="str">
        <f t="shared" si="0"/>
        <v>N2XCH 4x4 / 4 mm²</v>
      </c>
      <c r="B24" s="6">
        <f t="shared" si="1"/>
        <v>0.44</v>
      </c>
      <c r="C24" s="5">
        <v>440</v>
      </c>
      <c r="E24" s="2" t="s">
        <v>411</v>
      </c>
    </row>
    <row r="25" spans="1:5" ht="15">
      <c r="A25" t="str">
        <f t="shared" si="0"/>
        <v>N2XCH 5x4 / 4 mm²</v>
      </c>
      <c r="B25" s="6">
        <f t="shared" si="1"/>
        <v>0.524</v>
      </c>
      <c r="C25" s="5">
        <v>524</v>
      </c>
      <c r="E25" s="2" t="s">
        <v>412</v>
      </c>
    </row>
    <row r="26" spans="1:5" ht="15">
      <c r="A26" t="str">
        <f t="shared" si="0"/>
        <v>N2XCH 7x4 / 4 mm²</v>
      </c>
      <c r="B26" s="6">
        <f t="shared" si="1"/>
        <v>0.595</v>
      </c>
      <c r="C26" s="5">
        <v>595</v>
      </c>
      <c r="E26" s="2" t="s">
        <v>413</v>
      </c>
    </row>
    <row r="27" spans="1:5" ht="15">
      <c r="A27" t="str">
        <f t="shared" si="0"/>
        <v>N2XCH 2x6 / 6 mm²</v>
      </c>
      <c r="B27" s="6">
        <f t="shared" si="1"/>
        <v>0.41</v>
      </c>
      <c r="C27" s="5">
        <v>410</v>
      </c>
      <c r="E27" s="2" t="s">
        <v>414</v>
      </c>
    </row>
    <row r="28" spans="1:5" ht="15">
      <c r="A28" t="str">
        <f t="shared" si="0"/>
        <v>N2XCH 3x6 / 6 mm²</v>
      </c>
      <c r="B28" s="6">
        <f t="shared" si="1"/>
        <v>0.47</v>
      </c>
      <c r="C28" s="5">
        <v>470</v>
      </c>
      <c r="E28" s="2" t="s">
        <v>415</v>
      </c>
    </row>
    <row r="29" spans="1:5" ht="15">
      <c r="A29" t="str">
        <f t="shared" si="0"/>
        <v>N2XCH 4x6 / 6 mm²</v>
      </c>
      <c r="B29" s="6">
        <f t="shared" si="1"/>
        <v>0.55</v>
      </c>
      <c r="C29" s="5">
        <v>550</v>
      </c>
      <c r="E29" s="2" t="s">
        <v>416</v>
      </c>
    </row>
    <row r="30" spans="1:5" ht="15">
      <c r="A30" t="str">
        <f t="shared" si="0"/>
        <v>N2XCH 5x6 / 6 mm²</v>
      </c>
      <c r="B30" s="6">
        <f t="shared" si="1"/>
        <v>0.65</v>
      </c>
      <c r="C30" s="5">
        <v>650</v>
      </c>
      <c r="E30" s="2" t="s">
        <v>417</v>
      </c>
    </row>
    <row r="31" spans="1:5" ht="15">
      <c r="A31" t="str">
        <f t="shared" si="0"/>
        <v>N2XCH 2x10 / 10 mm²</v>
      </c>
      <c r="B31" s="6">
        <f t="shared" si="1"/>
        <v>0.55</v>
      </c>
      <c r="C31" s="5">
        <v>550</v>
      </c>
      <c r="E31" s="2" t="s">
        <v>418</v>
      </c>
    </row>
    <row r="32" spans="1:5" ht="15">
      <c r="A32" t="str">
        <f t="shared" si="0"/>
        <v>N2XCH 3x10 / 10 mm²</v>
      </c>
      <c r="B32" s="6">
        <f t="shared" si="1"/>
        <v>0.64</v>
      </c>
      <c r="C32" s="5">
        <v>640</v>
      </c>
      <c r="E32" s="2" t="s">
        <v>419</v>
      </c>
    </row>
    <row r="33" spans="1:5" ht="15">
      <c r="A33" t="str">
        <f t="shared" si="0"/>
        <v>N2XCH 4x10 / 10 mm²</v>
      </c>
      <c r="B33" s="6">
        <f t="shared" si="1"/>
        <v>0.76</v>
      </c>
      <c r="C33" s="5">
        <v>760</v>
      </c>
      <c r="E33" s="2" t="s">
        <v>420</v>
      </c>
    </row>
    <row r="34" spans="1:5" ht="15">
      <c r="A34" t="str">
        <f t="shared" si="0"/>
        <v>N2XCH 5x10 / 10 mm²</v>
      </c>
      <c r="B34" s="6">
        <f t="shared" si="1"/>
        <v>0.839</v>
      </c>
      <c r="C34" s="5">
        <v>839</v>
      </c>
      <c r="E34" s="2" t="s">
        <v>421</v>
      </c>
    </row>
    <row r="35" spans="1:5" ht="15">
      <c r="A35" t="str">
        <f t="shared" si="0"/>
        <v>N2XCH 2x16 / 16 mm²</v>
      </c>
      <c r="B35" s="6">
        <f t="shared" si="1"/>
        <v>0.785</v>
      </c>
      <c r="C35" s="5">
        <v>785</v>
      </c>
      <c r="E35" s="2" t="s">
        <v>422</v>
      </c>
    </row>
    <row r="36" spans="1:5" ht="15">
      <c r="A36" t="str">
        <f t="shared" si="0"/>
        <v>N2XCH 3x16 / 16 mm²</v>
      </c>
      <c r="B36" s="6">
        <f t="shared" si="1"/>
        <v>0.829</v>
      </c>
      <c r="C36" s="5">
        <v>829</v>
      </c>
      <c r="E36" s="2" t="s">
        <v>423</v>
      </c>
    </row>
    <row r="37" spans="1:5" ht="15">
      <c r="A37" t="str">
        <f t="shared" si="0"/>
        <v>N2XCH 4x16 / 16 mm²</v>
      </c>
      <c r="B37" s="6">
        <f t="shared" si="1"/>
        <v>1.062</v>
      </c>
      <c r="C37" s="5">
        <v>1062</v>
      </c>
      <c r="E37" s="2" t="s">
        <v>424</v>
      </c>
    </row>
    <row r="38" spans="1:5" ht="15">
      <c r="A38" t="str">
        <f t="shared" si="0"/>
        <v>N2XCH 5x16 / 16 mm²</v>
      </c>
      <c r="B38" s="6">
        <f t="shared" si="1"/>
        <v>1.204</v>
      </c>
      <c r="C38" s="5">
        <v>1204</v>
      </c>
      <c r="E38" s="2" t="s">
        <v>425</v>
      </c>
    </row>
    <row r="39" spans="1:5" ht="15">
      <c r="A39" t="str">
        <f t="shared" si="0"/>
        <v>N2XCH 3x25 / 16 mm²</v>
      </c>
      <c r="B39" s="6">
        <f t="shared" si="1"/>
        <v>1.288</v>
      </c>
      <c r="C39" s="5">
        <v>1288</v>
      </c>
      <c r="E39" s="2" t="s">
        <v>426</v>
      </c>
    </row>
    <row r="40" spans="1:5" ht="15">
      <c r="A40" t="str">
        <f t="shared" si="0"/>
        <v>N2XCH 4x25 / 16 mm²</v>
      </c>
      <c r="B40" s="6">
        <f t="shared" si="1"/>
        <v>1.7</v>
      </c>
      <c r="C40" s="5">
        <v>1700</v>
      </c>
      <c r="E40" s="2" t="s">
        <v>427</v>
      </c>
    </row>
    <row r="41" spans="1:5" ht="15">
      <c r="A41" t="str">
        <f t="shared" si="0"/>
        <v>N2XCH 3x35 / 16 mm²</v>
      </c>
      <c r="B41" s="6">
        <f t="shared" si="1"/>
        <v>1.725</v>
      </c>
      <c r="C41" s="5">
        <v>1725</v>
      </c>
      <c r="E41" s="2" t="s">
        <v>428</v>
      </c>
    </row>
    <row r="42" spans="1:5" ht="15">
      <c r="A42" t="str">
        <f t="shared" si="0"/>
        <v>N2XCH 4x35 / 16 mm²</v>
      </c>
      <c r="B42" s="6">
        <f t="shared" si="1"/>
        <v>2.15</v>
      </c>
      <c r="C42" s="5">
        <v>2150</v>
      </c>
      <c r="E42" s="2" t="s">
        <v>429</v>
      </c>
    </row>
    <row r="43" spans="1:5" ht="15">
      <c r="A43" t="str">
        <f t="shared" si="0"/>
        <v>N2XCH 3x50 / 25 mm²</v>
      </c>
      <c r="B43" s="6">
        <f t="shared" si="1"/>
        <v>1.99</v>
      </c>
      <c r="C43" s="5">
        <v>1990</v>
      </c>
      <c r="E43" s="2" t="s">
        <v>430</v>
      </c>
    </row>
    <row r="44" spans="1:5" ht="15">
      <c r="A44" t="str">
        <f t="shared" si="0"/>
        <v>N2XCH 4x50 / 25 mm²</v>
      </c>
      <c r="B44" s="6">
        <f t="shared" si="1"/>
        <v>2.6</v>
      </c>
      <c r="C44" s="5">
        <v>2600</v>
      </c>
      <c r="E44" s="2" t="s">
        <v>431</v>
      </c>
    </row>
    <row r="45" spans="1:5" ht="15">
      <c r="A45" t="str">
        <f t="shared" si="0"/>
        <v>N2XCH 3x70 / 35 mm²</v>
      </c>
      <c r="B45" s="6">
        <f t="shared" si="1"/>
        <v>2.829</v>
      </c>
      <c r="C45" s="5">
        <v>2829</v>
      </c>
      <c r="E45" s="2" t="s">
        <v>432</v>
      </c>
    </row>
    <row r="46" spans="1:5" ht="15">
      <c r="A46" t="str">
        <f t="shared" si="0"/>
        <v>N2XCH 4x70 / 35 mm²</v>
      </c>
      <c r="B46" s="6">
        <f t="shared" si="1"/>
        <v>3.55</v>
      </c>
      <c r="C46" s="5">
        <v>3550</v>
      </c>
      <c r="E46" s="2" t="s">
        <v>433</v>
      </c>
    </row>
    <row r="47" spans="1:5" ht="15">
      <c r="A47" t="str">
        <f t="shared" si="0"/>
        <v>N2XCH 3x95 / 50 mm²</v>
      </c>
      <c r="B47" s="6">
        <f t="shared" si="1"/>
        <v>4.342</v>
      </c>
      <c r="C47" s="5">
        <v>4342</v>
      </c>
      <c r="E47" s="2" t="s">
        <v>434</v>
      </c>
    </row>
    <row r="48" spans="1:5" ht="15">
      <c r="A48" t="str">
        <f t="shared" si="0"/>
        <v>N2XCH 4x95 / 50 mm²</v>
      </c>
      <c r="B48" s="6">
        <f t="shared" si="1"/>
        <v>4.8</v>
      </c>
      <c r="C48" s="5">
        <v>4800</v>
      </c>
      <c r="E48" s="2" t="s">
        <v>435</v>
      </c>
    </row>
    <row r="49" spans="1:5" ht="15">
      <c r="A49" t="str">
        <f t="shared" si="0"/>
        <v>N2XCH 3x120 / 70 mm²</v>
      </c>
      <c r="B49" s="6">
        <f t="shared" si="1"/>
        <v>5.265</v>
      </c>
      <c r="C49" s="5">
        <v>5265</v>
      </c>
      <c r="E49" s="2" t="s">
        <v>436</v>
      </c>
    </row>
    <row r="50" spans="1:5" ht="15">
      <c r="A50" t="str">
        <f t="shared" si="0"/>
        <v>N2XCH 4x120 / 70 mm²</v>
      </c>
      <c r="B50" s="6">
        <f t="shared" si="1"/>
        <v>6.5</v>
      </c>
      <c r="C50" s="5">
        <v>6500</v>
      </c>
      <c r="E50" s="2" t="s">
        <v>437</v>
      </c>
    </row>
    <row r="51" spans="1:5" ht="15">
      <c r="A51" t="str">
        <f t="shared" si="0"/>
        <v>N2XCH 3x150 / 70 mm²</v>
      </c>
      <c r="B51" s="6">
        <f t="shared" si="1"/>
        <v>5.45</v>
      </c>
      <c r="C51" s="5">
        <v>5450</v>
      </c>
      <c r="E51" s="2" t="s">
        <v>438</v>
      </c>
    </row>
    <row r="52" spans="1:5" ht="15">
      <c r="A52" t="str">
        <f t="shared" si="0"/>
        <v>N2XCH 4x150 / 70 mm²</v>
      </c>
      <c r="B52" s="6">
        <f t="shared" si="1"/>
        <v>7.95</v>
      </c>
      <c r="C52" s="5">
        <v>7950</v>
      </c>
      <c r="E52" s="2" t="s">
        <v>439</v>
      </c>
    </row>
    <row r="53" spans="1:5" ht="15">
      <c r="A53" t="str">
        <f t="shared" si="0"/>
        <v>N2XCH 3x185 / 95 mm²</v>
      </c>
      <c r="B53" s="6">
        <f t="shared" si="1"/>
        <v>6.8</v>
      </c>
      <c r="C53" s="5">
        <v>6800</v>
      </c>
      <c r="E53" s="2" t="s">
        <v>440</v>
      </c>
    </row>
    <row r="54" spans="1:5" ht="15">
      <c r="A54" t="str">
        <f t="shared" si="0"/>
        <v>N2XCH 4x185 / 95 mm²</v>
      </c>
      <c r="B54" s="6">
        <f t="shared" si="1"/>
        <v>9.962</v>
      </c>
      <c r="C54" s="5">
        <v>9962</v>
      </c>
      <c r="E54" s="2" t="s">
        <v>441</v>
      </c>
    </row>
    <row r="55" spans="1:5" ht="15">
      <c r="A55" t="str">
        <f t="shared" si="0"/>
        <v>N2XCH 3x240 / 120 mm²</v>
      </c>
      <c r="B55" s="6">
        <f t="shared" si="1"/>
        <v>8.9</v>
      </c>
      <c r="C55" s="5">
        <v>8900</v>
      </c>
      <c r="E55" s="2" t="s">
        <v>442</v>
      </c>
    </row>
    <row r="56" spans="1:5" ht="15">
      <c r="A56" t="str">
        <f t="shared" si="0"/>
        <v>N2XCH 4x240 / 120 mm²</v>
      </c>
      <c r="B56" s="6">
        <f t="shared" si="1"/>
        <v>12.9</v>
      </c>
      <c r="C56" s="5">
        <v>12900</v>
      </c>
      <c r="E56" s="2" t="s">
        <v>443</v>
      </c>
    </row>
  </sheetData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H13" sqref="H13"/>
    </sheetView>
  </sheetViews>
  <sheetFormatPr defaultColWidth="9.140625" defaultRowHeight="15"/>
  <cols>
    <col min="1" max="1" width="22.140625" style="0" bestFit="1" customWidth="1"/>
    <col min="5" max="5" width="14.7109375" style="0" bestFit="1" customWidth="1"/>
  </cols>
  <sheetData>
    <row r="1" spans="1:5" ht="15">
      <c r="A1" t="s">
        <v>494</v>
      </c>
      <c r="B1" s="6"/>
      <c r="E1" t="s">
        <v>495</v>
      </c>
    </row>
    <row r="2" spans="1:5" ht="15">
      <c r="A2" s="2" t="str">
        <f>CONCATENATE($A$1,E2)</f>
        <v>J‐H(St)H 2x2x0,6 mm²</v>
      </c>
      <c r="B2" s="6">
        <f>C2/1000</f>
        <v>0.013</v>
      </c>
      <c r="C2" s="5">
        <v>13</v>
      </c>
      <c r="E2" s="2" t="s">
        <v>496</v>
      </c>
    </row>
    <row r="3" spans="1:5" ht="15">
      <c r="A3" s="2" t="str">
        <f aca="true" t="shared" si="0" ref="A3:A20">CONCATENATE($A$1,E3)</f>
        <v>J‐H(St)H 4x2x0,6 mm²</v>
      </c>
      <c r="B3" s="6">
        <f aca="true" t="shared" si="1" ref="B3:B20">C3/1000</f>
        <v>0.024</v>
      </c>
      <c r="C3" s="5">
        <v>24</v>
      </c>
      <c r="E3" s="2" t="s">
        <v>497</v>
      </c>
    </row>
    <row r="4" spans="1:5" ht="15">
      <c r="A4" s="2" t="str">
        <f t="shared" si="0"/>
        <v>J‐H(St)H 6x2x0,6 mm²</v>
      </c>
      <c r="B4" s="6">
        <f t="shared" si="1"/>
        <v>0.036</v>
      </c>
      <c r="C4" s="5">
        <v>36</v>
      </c>
      <c r="E4" s="2" t="s">
        <v>498</v>
      </c>
    </row>
    <row r="5" spans="1:5" ht="15">
      <c r="A5" s="2" t="str">
        <f t="shared" si="0"/>
        <v>J‐H(St)H 10x2x0,6 mm²</v>
      </c>
      <c r="B5" s="6">
        <f t="shared" si="1"/>
        <v>0.059</v>
      </c>
      <c r="C5" s="5">
        <v>59</v>
      </c>
      <c r="E5" s="2" t="s">
        <v>509</v>
      </c>
    </row>
    <row r="6" spans="1:5" ht="15">
      <c r="A6" s="2" t="str">
        <f t="shared" si="0"/>
        <v>J‐H(St)H 20x2x0,6 mm²</v>
      </c>
      <c r="B6" s="6">
        <f t="shared" si="1"/>
        <v>0.116</v>
      </c>
      <c r="C6" s="5">
        <v>116</v>
      </c>
      <c r="E6" s="2" t="s">
        <v>499</v>
      </c>
    </row>
    <row r="7" spans="1:5" ht="15">
      <c r="A7" s="2" t="str">
        <f t="shared" si="0"/>
        <v>J‐H(St)H 30x2x0,6 mm²</v>
      </c>
      <c r="B7" s="6">
        <f t="shared" si="1"/>
        <v>0.172</v>
      </c>
      <c r="C7" s="5">
        <v>172</v>
      </c>
      <c r="E7" s="2" t="s">
        <v>500</v>
      </c>
    </row>
    <row r="8" spans="1:5" ht="15">
      <c r="A8" s="2" t="str">
        <f t="shared" si="0"/>
        <v>J‐H(St)H 40x2x0,6 mm²</v>
      </c>
      <c r="B8" s="6">
        <f t="shared" si="1"/>
        <v>0.228</v>
      </c>
      <c r="C8" s="5">
        <v>228</v>
      </c>
      <c r="E8" s="2" t="s">
        <v>501</v>
      </c>
    </row>
    <row r="9" spans="1:5" ht="15">
      <c r="A9" s="2" t="str">
        <f t="shared" si="0"/>
        <v>J‐H(St)H 50x2x0,6 mm²</v>
      </c>
      <c r="B9" s="6">
        <f t="shared" si="1"/>
        <v>0.285</v>
      </c>
      <c r="C9" s="5">
        <v>285</v>
      </c>
      <c r="E9" s="2" t="s">
        <v>502</v>
      </c>
    </row>
    <row r="10" spans="1:5" ht="15">
      <c r="A10" s="2" t="str">
        <f t="shared" si="0"/>
        <v>J‐H(St)H 80x2x0,6 mm²</v>
      </c>
      <c r="B10" s="6">
        <f t="shared" si="1"/>
        <v>0.455</v>
      </c>
      <c r="C10" s="5">
        <v>455</v>
      </c>
      <c r="E10" s="2" t="s">
        <v>503</v>
      </c>
    </row>
    <row r="11" spans="1:5" ht="15">
      <c r="A11" s="2" t="str">
        <f t="shared" si="0"/>
        <v>J‐H(St)H 100x2x0,6 mm²</v>
      </c>
      <c r="B11" s="6">
        <f t="shared" si="1"/>
        <v>0.568</v>
      </c>
      <c r="C11" s="5">
        <v>568</v>
      </c>
      <c r="E11" s="2" t="s">
        <v>504</v>
      </c>
    </row>
    <row r="12" spans="1:5" ht="15">
      <c r="A12" s="2" t="str">
        <f t="shared" si="0"/>
        <v>J‐H(St)H 2x2x0,8 mm²</v>
      </c>
      <c r="B12" s="6">
        <f t="shared" si="1"/>
        <v>0.025</v>
      </c>
      <c r="C12" s="5">
        <v>25</v>
      </c>
      <c r="E12" s="2" t="s">
        <v>505</v>
      </c>
    </row>
    <row r="13" spans="1:5" ht="15">
      <c r="A13" s="2" t="str">
        <f t="shared" si="0"/>
        <v>J‐H(St)H 4x2x0,8 mm²</v>
      </c>
      <c r="B13" s="6">
        <f t="shared" si="1"/>
        <v>0.041</v>
      </c>
      <c r="C13" s="5">
        <v>41</v>
      </c>
      <c r="E13" s="2" t="s">
        <v>237</v>
      </c>
    </row>
    <row r="14" spans="1:5" ht="15">
      <c r="A14" s="2" t="str">
        <f t="shared" si="0"/>
        <v>J‐H(St)H 6x2x0,8 mm²</v>
      </c>
      <c r="B14" s="6">
        <f t="shared" si="1"/>
        <v>0.062</v>
      </c>
      <c r="C14" s="5">
        <v>62</v>
      </c>
      <c r="E14" s="2" t="s">
        <v>506</v>
      </c>
    </row>
    <row r="15" spans="1:5" ht="15">
      <c r="A15" s="2" t="str">
        <f t="shared" si="0"/>
        <v>J‐H(St)H 10x2x0,8 mm²</v>
      </c>
      <c r="B15" s="6">
        <f t="shared" si="1"/>
        <v>0.103</v>
      </c>
      <c r="C15" s="5">
        <v>103</v>
      </c>
      <c r="E15" s="2" t="s">
        <v>239</v>
      </c>
    </row>
    <row r="16" spans="1:5" ht="15">
      <c r="A16" s="2" t="str">
        <f t="shared" si="0"/>
        <v>J‐H(St)H 20x2x0,8 mm²</v>
      </c>
      <c r="B16" s="6">
        <f t="shared" si="1"/>
        <v>0.203</v>
      </c>
      <c r="C16" s="5">
        <v>203</v>
      </c>
      <c r="E16" s="2" t="s">
        <v>241</v>
      </c>
    </row>
    <row r="17" spans="1:5" ht="15">
      <c r="A17" s="2" t="str">
        <f t="shared" si="0"/>
        <v>J‐H(St)H 30x2x0,8 mm²</v>
      </c>
      <c r="B17" s="6">
        <f t="shared" si="1"/>
        <v>0.304</v>
      </c>
      <c r="C17" s="5">
        <v>304</v>
      </c>
      <c r="E17" s="2" t="s">
        <v>243</v>
      </c>
    </row>
    <row r="18" spans="1:5" ht="15">
      <c r="A18" s="2" t="str">
        <f t="shared" si="0"/>
        <v>J‐H(St)H 40x2x0,8 mm²</v>
      </c>
      <c r="B18" s="6">
        <f t="shared" si="1"/>
        <v>0.404</v>
      </c>
      <c r="C18" s="5">
        <v>404</v>
      </c>
      <c r="E18" s="2" t="s">
        <v>507</v>
      </c>
    </row>
    <row r="19" spans="1:5" ht="15">
      <c r="A19" s="2" t="str">
        <f t="shared" si="0"/>
        <v>J‐H(St)H 50x2x0,8 mm²</v>
      </c>
      <c r="B19" s="6">
        <f t="shared" si="1"/>
        <v>0.505</v>
      </c>
      <c r="C19" s="5">
        <v>505</v>
      </c>
      <c r="E19" s="2" t="s">
        <v>244</v>
      </c>
    </row>
    <row r="20" spans="1:5" ht="15">
      <c r="A20" s="2" t="str">
        <f t="shared" si="0"/>
        <v>J‐H(St)H 60x2x0,8 mm²</v>
      </c>
      <c r="B20" s="6">
        <f t="shared" si="1"/>
        <v>0.606</v>
      </c>
      <c r="C20" s="5">
        <v>606</v>
      </c>
      <c r="E20" s="2" t="s">
        <v>508</v>
      </c>
    </row>
  </sheetData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 topLeftCell="A1">
      <selection activeCell="E1" sqref="E1"/>
    </sheetView>
  </sheetViews>
  <sheetFormatPr defaultColWidth="9.140625" defaultRowHeight="15"/>
  <cols>
    <col min="5" max="5" width="12.57421875" style="0" bestFit="1" customWidth="1"/>
  </cols>
  <sheetData>
    <row r="1" spans="1:5" ht="15">
      <c r="A1" t="s">
        <v>492</v>
      </c>
      <c r="E1" t="s">
        <v>493</v>
      </c>
    </row>
    <row r="2" spans="1:5" ht="15">
      <c r="A2" s="2" t="str">
        <f>CONCATENATE($A$1,E2)</f>
        <v>FTP cat5e 4x2x0,5 mm²</v>
      </c>
      <c r="B2" s="6">
        <f>C2/1000</f>
        <v>0.039</v>
      </c>
      <c r="C2" s="24">
        <v>39</v>
      </c>
      <c r="E2" s="2" t="s">
        <v>226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>
      <selection activeCell="E2" sqref="E2:E37"/>
    </sheetView>
  </sheetViews>
  <sheetFormatPr defaultColWidth="9.140625" defaultRowHeight="15"/>
  <cols>
    <col min="1" max="1" width="21.57421875" style="9" bestFit="1" customWidth="1"/>
    <col min="2" max="2" width="9.140625" style="23" customWidth="1"/>
    <col min="3" max="4" width="9.140625" style="9" customWidth="1"/>
    <col min="5" max="5" width="16.00390625" style="9" bestFit="1" customWidth="1"/>
    <col min="6" max="16384" width="9.140625" style="9" customWidth="1"/>
  </cols>
  <sheetData>
    <row r="1" spans="1:5" ht="15">
      <c r="A1" s="10" t="s">
        <v>466</v>
      </c>
      <c r="E1" s="10" t="s">
        <v>467</v>
      </c>
    </row>
    <row r="2" spans="1:5" ht="15">
      <c r="A2" s="9" t="str">
        <f>CONCATENATE($A$1,E2)</f>
        <v>6-AYKCY 1x35/16 mm²</v>
      </c>
      <c r="B2" s="23">
        <f>C2/1000</f>
        <v>0.569</v>
      </c>
      <c r="C2" s="9">
        <v>569</v>
      </c>
      <c r="E2" s="10" t="s">
        <v>468</v>
      </c>
    </row>
    <row r="3" spans="1:5" ht="15">
      <c r="A3" s="9" t="str">
        <f aca="true" t="shared" si="0" ref="A3:A25">CONCATENATE($A$1,E3)</f>
        <v>6-AYKCY 1x50/16 mm²</v>
      </c>
      <c r="B3" s="23">
        <f aca="true" t="shared" si="1" ref="B3:B25">C3/1000</f>
        <v>0.66</v>
      </c>
      <c r="C3" s="9">
        <v>660</v>
      </c>
      <c r="E3" s="10" t="s">
        <v>469</v>
      </c>
    </row>
    <row r="4" spans="1:5" ht="15">
      <c r="A4" s="9" t="str">
        <f t="shared" si="0"/>
        <v>6-AYKCY 1x70/16 mm²</v>
      </c>
      <c r="B4" s="23">
        <f t="shared" si="1"/>
        <v>0.747</v>
      </c>
      <c r="C4" s="9">
        <v>747</v>
      </c>
      <c r="E4" s="10" t="s">
        <v>470</v>
      </c>
    </row>
    <row r="5" spans="1:5" ht="15">
      <c r="A5" s="9" t="str">
        <f t="shared" si="0"/>
        <v>6-AYKCY 1x95/16 mm²</v>
      </c>
      <c r="B5" s="23">
        <f t="shared" si="1"/>
        <v>0.856</v>
      </c>
      <c r="C5" s="9">
        <v>856</v>
      </c>
      <c r="E5" s="10" t="s">
        <v>471</v>
      </c>
    </row>
    <row r="6" spans="1:5" ht="15">
      <c r="A6" s="9" t="str">
        <f t="shared" si="0"/>
        <v>6-AYKCY 1x120/16 mm²</v>
      </c>
      <c r="B6" s="23">
        <f t="shared" si="1"/>
        <v>0.955</v>
      </c>
      <c r="C6" s="9">
        <v>955</v>
      </c>
      <c r="E6" s="10" t="s">
        <v>472</v>
      </c>
    </row>
    <row r="7" spans="1:5" ht="15">
      <c r="A7" s="9" t="str">
        <f t="shared" si="0"/>
        <v>6-AYKCY 1x150/25 mm²</v>
      </c>
      <c r="B7" s="23">
        <f t="shared" si="1"/>
        <v>1.149</v>
      </c>
      <c r="C7" s="9">
        <v>1149</v>
      </c>
      <c r="E7" s="10" t="s">
        <v>473</v>
      </c>
    </row>
    <row r="8" spans="1:5" ht="15">
      <c r="A8" s="9" t="str">
        <f t="shared" si="0"/>
        <v>6-AYKCY 1x185/25 mm²</v>
      </c>
      <c r="B8" s="23">
        <f t="shared" si="1"/>
        <v>1.296</v>
      </c>
      <c r="C8" s="9">
        <v>1296</v>
      </c>
      <c r="E8" s="10" t="s">
        <v>474</v>
      </c>
    </row>
    <row r="9" spans="1:5" ht="15">
      <c r="A9" s="9" t="str">
        <f t="shared" si="0"/>
        <v>6-AYKCY 1x240/25 mm²</v>
      </c>
      <c r="B9" s="23">
        <f t="shared" si="1"/>
        <v>1.93</v>
      </c>
      <c r="C9" s="9">
        <v>1930</v>
      </c>
      <c r="E9" s="10" t="s">
        <v>475</v>
      </c>
    </row>
    <row r="10" spans="1:5" ht="15">
      <c r="A10" s="9" t="str">
        <f t="shared" si="0"/>
        <v>6-AYKCY 1x300/25 mm²</v>
      </c>
      <c r="B10" s="23">
        <f t="shared" si="1"/>
        <v>1.754</v>
      </c>
      <c r="C10" s="9">
        <v>1754</v>
      </c>
      <c r="E10" s="10" t="s">
        <v>476</v>
      </c>
    </row>
    <row r="11" spans="1:5" ht="15">
      <c r="A11" s="9" t="str">
        <f t="shared" si="0"/>
        <v>6-AYKCY 1x400/35 mm²</v>
      </c>
      <c r="B11" s="23">
        <f t="shared" si="1"/>
        <v>2.171</v>
      </c>
      <c r="C11" s="9">
        <v>2171</v>
      </c>
      <c r="E11" s="10" t="s">
        <v>477</v>
      </c>
    </row>
    <row r="12" spans="1:5" ht="15">
      <c r="A12" s="9" t="str">
        <f t="shared" si="0"/>
        <v>6-AYKCY 1x500/35 mm²</v>
      </c>
      <c r="B12" s="23">
        <f t="shared" si="1"/>
        <v>2.565</v>
      </c>
      <c r="C12" s="9">
        <v>2565</v>
      </c>
      <c r="E12" s="10" t="s">
        <v>478</v>
      </c>
    </row>
    <row r="13" spans="1:7" ht="15">
      <c r="A13" s="9" t="str">
        <f t="shared" si="0"/>
        <v>6-AYKCY 3x35/16 mm²</v>
      </c>
      <c r="B13" s="23">
        <f t="shared" si="1"/>
        <v>2.255</v>
      </c>
      <c r="C13" s="9">
        <v>2255</v>
      </c>
      <c r="E13" s="10" t="s">
        <v>479</v>
      </c>
      <c r="G13" s="10"/>
    </row>
    <row r="14" spans="1:7" ht="15">
      <c r="A14" s="9" t="str">
        <f t="shared" si="0"/>
        <v>6-AYKCY 3x50/16 mm²</v>
      </c>
      <c r="B14" s="23">
        <f t="shared" si="1"/>
        <v>2.583</v>
      </c>
      <c r="C14" s="9">
        <v>2583</v>
      </c>
      <c r="E14" s="10" t="s">
        <v>480</v>
      </c>
      <c r="G14" s="10"/>
    </row>
    <row r="15" spans="1:7" ht="15">
      <c r="A15" s="9" t="str">
        <f t="shared" si="0"/>
        <v>6-AYKCY 3x70/16 mm²</v>
      </c>
      <c r="B15" s="23">
        <f t="shared" si="1"/>
        <v>2.5</v>
      </c>
      <c r="C15" s="9">
        <v>2500</v>
      </c>
      <c r="E15" s="10" t="s">
        <v>481</v>
      </c>
      <c r="G15" s="10"/>
    </row>
    <row r="16" spans="1:7" ht="15">
      <c r="A16" s="9" t="str">
        <f t="shared" si="0"/>
        <v>6-AYKCY 3x95/16 mm²</v>
      </c>
      <c r="B16" s="23">
        <f t="shared" si="1"/>
        <v>3.014</v>
      </c>
      <c r="C16" s="9">
        <v>3014</v>
      </c>
      <c r="E16" s="10" t="s">
        <v>482</v>
      </c>
      <c r="G16" s="10"/>
    </row>
    <row r="17" spans="1:7" ht="15">
      <c r="A17" s="9" t="str">
        <f t="shared" si="0"/>
        <v>6-AYKCY 3x120/16 mm²</v>
      </c>
      <c r="B17" s="23">
        <f t="shared" si="1"/>
        <v>3.489</v>
      </c>
      <c r="C17" s="9">
        <v>3489</v>
      </c>
      <c r="E17" s="10" t="s">
        <v>483</v>
      </c>
      <c r="G17" s="10"/>
    </row>
    <row r="18" spans="1:7" ht="15">
      <c r="A18" s="9" t="str">
        <f t="shared" si="0"/>
        <v>6-AYKCY 3x150/25 mm²</v>
      </c>
      <c r="B18" s="23">
        <f t="shared" si="1"/>
        <v>3.986</v>
      </c>
      <c r="C18" s="9">
        <v>3986</v>
      </c>
      <c r="E18" s="10" t="s">
        <v>484</v>
      </c>
      <c r="G18" s="10"/>
    </row>
    <row r="19" spans="1:7" ht="15">
      <c r="A19" s="9" t="str">
        <f t="shared" si="0"/>
        <v>6-AYKCY 3x185/25 mm²</v>
      </c>
      <c r="B19" s="23">
        <f t="shared" si="1"/>
        <v>4.59</v>
      </c>
      <c r="C19" s="9">
        <v>4590</v>
      </c>
      <c r="E19" s="10" t="s">
        <v>485</v>
      </c>
      <c r="G19" s="10"/>
    </row>
    <row r="20" spans="1:7" ht="15">
      <c r="A20" s="9" t="str">
        <f t="shared" si="0"/>
        <v>6-AYKCY 3x240/25 mm²</v>
      </c>
      <c r="B20" s="23">
        <f t="shared" si="1"/>
        <v>5.373</v>
      </c>
      <c r="C20" s="9">
        <v>5373</v>
      </c>
      <c r="E20" s="10" t="s">
        <v>486</v>
      </c>
      <c r="G20" s="10"/>
    </row>
    <row r="21" spans="1:7" ht="15">
      <c r="A21" s="9" t="str">
        <f t="shared" si="0"/>
        <v>6-AYKCY 3x95/50 mm²</v>
      </c>
      <c r="B21" s="23">
        <f t="shared" si="1"/>
        <v>3.295</v>
      </c>
      <c r="C21" s="9">
        <v>3295</v>
      </c>
      <c r="E21" s="10" t="s">
        <v>487</v>
      </c>
      <c r="G21" s="10"/>
    </row>
    <row r="22" spans="1:7" ht="15">
      <c r="A22" s="9" t="str">
        <f t="shared" si="0"/>
        <v>6-AYKCY 3x120/50 mm²</v>
      </c>
      <c r="B22" s="23">
        <f t="shared" si="1"/>
        <v>3.77</v>
      </c>
      <c r="C22" s="9">
        <v>3770</v>
      </c>
      <c r="E22" s="10" t="s">
        <v>488</v>
      </c>
      <c r="G22" s="10"/>
    </row>
    <row r="23" spans="1:7" ht="15">
      <c r="A23" s="9" t="str">
        <f t="shared" si="0"/>
        <v>6-AYKCY 3x150/50 mm²</v>
      </c>
      <c r="B23" s="23">
        <f t="shared" si="1"/>
        <v>4.192</v>
      </c>
      <c r="C23" s="9">
        <v>4192</v>
      </c>
      <c r="E23" s="10" t="s">
        <v>489</v>
      </c>
      <c r="G23" s="10"/>
    </row>
    <row r="24" spans="1:5" ht="15">
      <c r="A24" s="9" t="str">
        <f t="shared" si="0"/>
        <v>6-AYKCY 3x185/50 mm²</v>
      </c>
      <c r="B24" s="23">
        <f t="shared" si="1"/>
        <v>4.787</v>
      </c>
      <c r="C24" s="9">
        <v>4787</v>
      </c>
      <c r="E24" s="10" t="s">
        <v>490</v>
      </c>
    </row>
    <row r="25" spans="1:5" ht="15">
      <c r="A25" s="9" t="str">
        <f t="shared" si="0"/>
        <v>6-AYKCY 3x240/50 mm²</v>
      </c>
      <c r="B25" s="23">
        <f t="shared" si="1"/>
        <v>5.584</v>
      </c>
      <c r="C25" s="9">
        <v>5584</v>
      </c>
      <c r="E25" s="10" t="s">
        <v>491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H18" sqref="H18"/>
    </sheetView>
  </sheetViews>
  <sheetFormatPr defaultColWidth="9.140625" defaultRowHeight="15"/>
  <cols>
    <col min="1" max="1" width="16.00390625" style="13" bestFit="1" customWidth="1"/>
    <col min="2" max="2" width="9.140625" style="14" customWidth="1"/>
    <col min="3" max="4" width="9.140625" style="13" customWidth="1"/>
    <col min="5" max="5" width="16.00390625" style="13" bestFit="1" customWidth="1"/>
    <col min="6" max="16384" width="9.140625" style="13" customWidth="1"/>
  </cols>
  <sheetData>
    <row r="1" spans="1:5" ht="15">
      <c r="A1" s="10" t="s">
        <v>38</v>
      </c>
      <c r="E1" s="10" t="s">
        <v>2</v>
      </c>
    </row>
    <row r="2" spans="1:5" ht="15">
      <c r="A2" s="13" t="str">
        <f>CONCATENATE($A$1,E2)</f>
        <v>CYKY 2x1,5 mm²</v>
      </c>
      <c r="B2" s="14">
        <f>C2/1000</f>
        <v>0.105</v>
      </c>
      <c r="C2" s="13">
        <v>105</v>
      </c>
      <c r="E2" s="13" t="s">
        <v>39</v>
      </c>
    </row>
    <row r="3" spans="1:5" ht="15">
      <c r="A3" s="13" t="str">
        <f aca="true" t="shared" si="0" ref="A3:A37">CONCATENATE($A$1,E3)</f>
        <v>CYKY 3x1,5 mm²</v>
      </c>
      <c r="B3" s="14">
        <f aca="true" t="shared" si="1" ref="B3:B37">C3/1000</f>
        <v>0.12</v>
      </c>
      <c r="C3" s="13">
        <v>120</v>
      </c>
      <c r="E3" s="13" t="s">
        <v>40</v>
      </c>
    </row>
    <row r="4" spans="1:5" ht="15">
      <c r="A4" s="13" t="str">
        <f t="shared" si="0"/>
        <v>CYKY 4x1,5 mm²</v>
      </c>
      <c r="B4" s="14">
        <f t="shared" si="1"/>
        <v>0.15</v>
      </c>
      <c r="C4" s="13">
        <v>150</v>
      </c>
      <c r="E4" s="13" t="s">
        <v>41</v>
      </c>
    </row>
    <row r="5" spans="1:5" ht="15">
      <c r="A5" s="13" t="str">
        <f t="shared" si="0"/>
        <v>CYKY 5x1,5 mm²</v>
      </c>
      <c r="B5" s="14">
        <f t="shared" si="1"/>
        <v>0.175</v>
      </c>
      <c r="C5" s="13">
        <v>175</v>
      </c>
      <c r="E5" s="13" t="s">
        <v>42</v>
      </c>
    </row>
    <row r="6" spans="1:5" ht="15">
      <c r="A6" s="13" t="str">
        <f t="shared" si="0"/>
        <v>CYKY 7x1,5 mm²</v>
      </c>
      <c r="B6" s="14">
        <f t="shared" si="1"/>
        <v>0.225</v>
      </c>
      <c r="C6" s="13">
        <v>225</v>
      </c>
      <c r="E6" s="13" t="s">
        <v>43</v>
      </c>
    </row>
    <row r="7" spans="1:5" ht="15">
      <c r="A7" s="13" t="str">
        <f t="shared" si="0"/>
        <v>CYKY 12x1,5 mm²</v>
      </c>
      <c r="B7" s="14">
        <f t="shared" si="1"/>
        <v>0.39</v>
      </c>
      <c r="C7" s="13">
        <v>390</v>
      </c>
      <c r="E7" s="13" t="s">
        <v>44</v>
      </c>
    </row>
    <row r="8" spans="1:5" ht="15">
      <c r="A8" s="13" t="str">
        <f t="shared" si="0"/>
        <v>CYKY 19x1,5 mm²</v>
      </c>
      <c r="B8" s="14">
        <f t="shared" si="1"/>
        <v>0.565</v>
      </c>
      <c r="C8" s="13">
        <v>565</v>
      </c>
      <c r="E8" s="13" t="s">
        <v>45</v>
      </c>
    </row>
    <row r="9" spans="1:5" ht="15">
      <c r="A9" s="13" t="str">
        <f t="shared" si="0"/>
        <v>CYKY 24x1,5 mm²</v>
      </c>
      <c r="B9" s="14">
        <f t="shared" si="1"/>
        <v>0.72</v>
      </c>
      <c r="C9" s="13">
        <v>720</v>
      </c>
      <c r="E9" s="13" t="s">
        <v>46</v>
      </c>
    </row>
    <row r="10" spans="1:5" ht="15">
      <c r="A10" s="13" t="str">
        <f t="shared" si="0"/>
        <v>CYKY 37x1,5 mm²</v>
      </c>
      <c r="B10" s="14">
        <f t="shared" si="1"/>
        <v>1.12</v>
      </c>
      <c r="C10" s="13">
        <v>1120</v>
      </c>
      <c r="E10" s="13" t="s">
        <v>47</v>
      </c>
    </row>
    <row r="11" spans="1:5" ht="15">
      <c r="A11" s="13" t="str">
        <f t="shared" si="0"/>
        <v>CYKY 48x1,5 mm²</v>
      </c>
      <c r="B11" s="14">
        <f t="shared" si="1"/>
        <v>1.31</v>
      </c>
      <c r="C11" s="13">
        <v>1310</v>
      </c>
      <c r="E11" s="13" t="s">
        <v>48</v>
      </c>
    </row>
    <row r="12" spans="1:5" ht="15">
      <c r="A12" s="13" t="str">
        <f t="shared" si="0"/>
        <v>CYKY 2x2,5 mm²</v>
      </c>
      <c r="B12" s="14">
        <f t="shared" si="1"/>
        <v>0.14</v>
      </c>
      <c r="C12" s="13">
        <v>140</v>
      </c>
      <c r="E12" s="13" t="s">
        <v>49</v>
      </c>
    </row>
    <row r="13" spans="1:5" ht="15">
      <c r="A13" s="13" t="str">
        <f t="shared" si="0"/>
        <v>CYKY 3x2,5 mm²</v>
      </c>
      <c r="B13" s="14">
        <f t="shared" si="1"/>
        <v>0.17</v>
      </c>
      <c r="C13" s="13">
        <v>170</v>
      </c>
      <c r="E13" s="13" t="s">
        <v>50</v>
      </c>
    </row>
    <row r="14" spans="1:5" ht="15">
      <c r="A14" s="13" t="str">
        <f t="shared" si="0"/>
        <v>CYKY 4x2,5 mm²</v>
      </c>
      <c r="B14" s="14">
        <f t="shared" si="1"/>
        <v>0.21</v>
      </c>
      <c r="C14" s="13">
        <v>210</v>
      </c>
      <c r="E14" s="13" t="s">
        <v>51</v>
      </c>
    </row>
    <row r="15" spans="1:5" ht="15">
      <c r="A15" s="13" t="str">
        <f t="shared" si="0"/>
        <v>CYKY 5x2,5 mm²</v>
      </c>
      <c r="B15" s="14">
        <f t="shared" si="1"/>
        <v>0.26</v>
      </c>
      <c r="C15" s="13">
        <v>260</v>
      </c>
      <c r="E15" s="13" t="s">
        <v>52</v>
      </c>
    </row>
    <row r="16" spans="1:5" ht="15">
      <c r="A16" s="13" t="str">
        <f t="shared" si="0"/>
        <v>CYKY 7x2,5 mm²</v>
      </c>
      <c r="B16" s="14">
        <f t="shared" si="1"/>
        <v>0.34</v>
      </c>
      <c r="C16" s="13">
        <v>340</v>
      </c>
      <c r="E16" s="13" t="s">
        <v>53</v>
      </c>
    </row>
    <row r="17" spans="1:5" ht="15">
      <c r="A17" s="13" t="str">
        <f t="shared" si="0"/>
        <v>CYKY 12x2,5 mm²</v>
      </c>
      <c r="B17" s="14">
        <f t="shared" si="1"/>
        <v>0.57</v>
      </c>
      <c r="C17" s="13">
        <v>570</v>
      </c>
      <c r="E17" s="13" t="s">
        <v>54</v>
      </c>
    </row>
    <row r="18" spans="1:5" ht="15">
      <c r="A18" s="13" t="str">
        <f t="shared" si="0"/>
        <v>CYKY 19x2,5 mm²</v>
      </c>
      <c r="B18" s="14">
        <f t="shared" si="1"/>
        <v>0.835</v>
      </c>
      <c r="C18" s="13">
        <v>835</v>
      </c>
      <c r="E18" s="13" t="s">
        <v>55</v>
      </c>
    </row>
    <row r="19" spans="1:5" ht="15">
      <c r="A19" s="13" t="str">
        <f t="shared" si="0"/>
        <v>CYKY 24x2,5 mm²</v>
      </c>
      <c r="B19" s="14">
        <f t="shared" si="1"/>
        <v>1.08</v>
      </c>
      <c r="C19" s="13">
        <v>1080</v>
      </c>
      <c r="E19" s="13" t="s">
        <v>56</v>
      </c>
    </row>
    <row r="20" spans="1:5" ht="15">
      <c r="A20" s="13" t="str">
        <f t="shared" si="0"/>
        <v>CYKY 37x2,5 mm²</v>
      </c>
      <c r="B20" s="14">
        <f t="shared" si="1"/>
        <v>1.57</v>
      </c>
      <c r="C20" s="13">
        <v>1570</v>
      </c>
      <c r="E20" s="13" t="s">
        <v>57</v>
      </c>
    </row>
    <row r="21" spans="1:5" ht="15">
      <c r="A21" s="13" t="str">
        <f t="shared" si="0"/>
        <v>CYKY 48x2,5 mm²</v>
      </c>
      <c r="B21" s="14">
        <f t="shared" si="1"/>
        <v>2</v>
      </c>
      <c r="C21" s="13">
        <v>2000</v>
      </c>
      <c r="E21" s="13" t="s">
        <v>58</v>
      </c>
    </row>
    <row r="22" spans="1:5" ht="15">
      <c r="A22" s="13" t="str">
        <f t="shared" si="0"/>
        <v>CYKY 2x4 mm²</v>
      </c>
      <c r="B22" s="14">
        <f t="shared" si="1"/>
        <v>0.215</v>
      </c>
      <c r="C22" s="13">
        <v>215</v>
      </c>
      <c r="E22" s="13" t="s">
        <v>59</v>
      </c>
    </row>
    <row r="23" spans="1:5" ht="15">
      <c r="A23" s="13" t="str">
        <f t="shared" si="0"/>
        <v>CYKY 3x4 mm²</v>
      </c>
      <c r="B23" s="14">
        <f t="shared" si="1"/>
        <v>0.255</v>
      </c>
      <c r="C23" s="13">
        <v>255</v>
      </c>
      <c r="E23" s="13" t="s">
        <v>60</v>
      </c>
    </row>
    <row r="24" spans="1:5" ht="15">
      <c r="A24" s="13" t="str">
        <f t="shared" si="0"/>
        <v>CYKY 4x4 mm²</v>
      </c>
      <c r="B24" s="14">
        <f t="shared" si="1"/>
        <v>0.315</v>
      </c>
      <c r="C24" s="13">
        <v>315</v>
      </c>
      <c r="E24" s="13" t="s">
        <v>61</v>
      </c>
    </row>
    <row r="25" spans="1:5" ht="15">
      <c r="A25" s="13" t="str">
        <f t="shared" si="0"/>
        <v>CYKY 5x4 mm²</v>
      </c>
      <c r="B25" s="14">
        <f t="shared" si="1"/>
        <v>0.38</v>
      </c>
      <c r="C25" s="13">
        <v>380</v>
      </c>
      <c r="E25" s="13" t="s">
        <v>62</v>
      </c>
    </row>
    <row r="26" spans="1:5" ht="15">
      <c r="A26" s="13" t="str">
        <f t="shared" si="0"/>
        <v>CYKY 7x4 mm²</v>
      </c>
      <c r="B26" s="14">
        <f t="shared" si="1"/>
        <v>0.485</v>
      </c>
      <c r="C26" s="13">
        <v>485</v>
      </c>
      <c r="E26" s="13" t="s">
        <v>63</v>
      </c>
    </row>
    <row r="27" spans="1:5" ht="15">
      <c r="A27" s="13" t="str">
        <f t="shared" si="0"/>
        <v>CYKY 12x4 mm²</v>
      </c>
      <c r="B27" s="14">
        <f t="shared" si="1"/>
        <v>0.87</v>
      </c>
      <c r="C27" s="13">
        <v>870</v>
      </c>
      <c r="E27" s="13" t="s">
        <v>64</v>
      </c>
    </row>
    <row r="28" spans="1:5" ht="15">
      <c r="A28" s="13" t="str">
        <f t="shared" si="0"/>
        <v>CYKY 2x6 mm²</v>
      </c>
      <c r="B28" s="14">
        <f t="shared" si="1"/>
        <v>0.26</v>
      </c>
      <c r="C28" s="13">
        <v>260</v>
      </c>
      <c r="E28" s="13" t="s">
        <v>65</v>
      </c>
    </row>
    <row r="29" spans="1:5" ht="15">
      <c r="A29" s="13" t="str">
        <f t="shared" si="0"/>
        <v>CYKY 3x6 mm²</v>
      </c>
      <c r="B29" s="14">
        <f t="shared" si="1"/>
        <v>0.325</v>
      </c>
      <c r="C29" s="13">
        <v>325</v>
      </c>
      <c r="E29" s="13" t="s">
        <v>66</v>
      </c>
    </row>
    <row r="30" spans="1:5" ht="15">
      <c r="A30" s="13" t="str">
        <f t="shared" si="0"/>
        <v>CYKY 4x6 mm²</v>
      </c>
      <c r="B30" s="14">
        <f t="shared" si="1"/>
        <v>0.405</v>
      </c>
      <c r="C30" s="13">
        <v>405</v>
      </c>
      <c r="E30" s="13" t="s">
        <v>67</v>
      </c>
    </row>
    <row r="31" spans="1:5" ht="15">
      <c r="A31" s="13" t="str">
        <f t="shared" si="0"/>
        <v>CYKY 5x6 mm²</v>
      </c>
      <c r="B31" s="14">
        <f t="shared" si="1"/>
        <v>0.5</v>
      </c>
      <c r="C31" s="13">
        <v>500</v>
      </c>
      <c r="E31" s="13" t="s">
        <v>68</v>
      </c>
    </row>
    <row r="32" spans="1:5" ht="15">
      <c r="A32" s="13" t="str">
        <f t="shared" si="0"/>
        <v>CYKY 3x10 mm²</v>
      </c>
      <c r="B32" s="14">
        <f t="shared" si="1"/>
        <v>0.495</v>
      </c>
      <c r="C32" s="13">
        <v>495</v>
      </c>
      <c r="E32" s="13" t="s">
        <v>69</v>
      </c>
    </row>
    <row r="33" spans="1:5" ht="15">
      <c r="A33" s="13" t="str">
        <f t="shared" si="0"/>
        <v>CYKY 4x10 mm²</v>
      </c>
      <c r="B33" s="14">
        <f t="shared" si="1"/>
        <v>0.645</v>
      </c>
      <c r="C33" s="13">
        <v>645</v>
      </c>
      <c r="E33" s="13" t="s">
        <v>70</v>
      </c>
    </row>
    <row r="34" spans="1:5" ht="15">
      <c r="A34" s="13" t="str">
        <f t="shared" si="0"/>
        <v>CYKY 5x10 mm²</v>
      </c>
      <c r="B34" s="14">
        <f t="shared" si="1"/>
        <v>0.77</v>
      </c>
      <c r="C34" s="13">
        <v>770</v>
      </c>
      <c r="E34" s="13" t="s">
        <v>71</v>
      </c>
    </row>
    <row r="35" spans="1:5" ht="15">
      <c r="A35" s="13" t="str">
        <f t="shared" si="0"/>
        <v>CYKY 3x16 mm²</v>
      </c>
      <c r="B35" s="14">
        <f t="shared" si="1"/>
        <v>0.72</v>
      </c>
      <c r="C35" s="13">
        <v>720</v>
      </c>
      <c r="E35" s="13" t="s">
        <v>72</v>
      </c>
    </row>
    <row r="36" spans="1:5" ht="15">
      <c r="A36" s="13" t="str">
        <f t="shared" si="0"/>
        <v>CYKY 4x16 mm²</v>
      </c>
      <c r="B36" s="14">
        <f t="shared" si="1"/>
        <v>0.925</v>
      </c>
      <c r="C36" s="13">
        <v>925</v>
      </c>
      <c r="E36" s="13" t="s">
        <v>73</v>
      </c>
    </row>
    <row r="37" spans="1:5" ht="15">
      <c r="A37" s="13" t="str">
        <f t="shared" si="0"/>
        <v>CYKY 5x16 mm²</v>
      </c>
      <c r="B37" s="14">
        <f t="shared" si="1"/>
        <v>1.14</v>
      </c>
      <c r="C37" s="13">
        <v>1140</v>
      </c>
      <c r="E37" s="13" t="s">
        <v>74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10" zoomScaleNormal="110" workbookViewId="0" topLeftCell="A1">
      <selection activeCell="G5" sqref="G5"/>
    </sheetView>
  </sheetViews>
  <sheetFormatPr defaultColWidth="9.140625" defaultRowHeight="15"/>
  <cols>
    <col min="1" max="1" width="27.421875" style="1" bestFit="1" customWidth="1"/>
    <col min="2" max="2" width="9.140625" style="4" customWidth="1"/>
    <col min="3" max="4" width="9.140625" style="1" customWidth="1"/>
    <col min="5" max="5" width="21.140625" style="1" bestFit="1" customWidth="1"/>
    <col min="6" max="16384" width="9.140625" style="1" customWidth="1"/>
  </cols>
  <sheetData>
    <row r="1" spans="1:5" ht="15">
      <c r="A1" s="10" t="s">
        <v>36</v>
      </c>
      <c r="E1" s="10" t="s">
        <v>37</v>
      </c>
    </row>
    <row r="2" spans="1:5" ht="15">
      <c r="A2" s="1" t="str">
        <f>CONCATENATE($A$1,E2)</f>
        <v>1-CYKY 4x25 mm² RE</v>
      </c>
      <c r="B2" s="4">
        <f>C2/1000</f>
        <v>1.35</v>
      </c>
      <c r="C2" s="1">
        <v>1350</v>
      </c>
      <c r="E2" s="1" t="s">
        <v>5</v>
      </c>
    </row>
    <row r="3" spans="1:5" ht="15">
      <c r="A3" s="1" t="str">
        <f aca="true" t="shared" si="0" ref="A3:A31">CONCATENATE($A$1,E3)</f>
        <v>1-CYKY 4x25 mm² RM</v>
      </c>
      <c r="B3" s="4">
        <f aca="true" t="shared" si="1" ref="B3:B31">C3/1000</f>
        <v>1.36</v>
      </c>
      <c r="C3" s="1">
        <v>1360</v>
      </c>
      <c r="E3" s="1" t="s">
        <v>6</v>
      </c>
    </row>
    <row r="4" spans="1:5" ht="15">
      <c r="A4" s="1" t="str">
        <f t="shared" si="0"/>
        <v>1-CYKY 5x25 mm² RE</v>
      </c>
      <c r="B4" s="4">
        <f t="shared" si="1"/>
        <v>1.63</v>
      </c>
      <c r="C4" s="1">
        <v>1630</v>
      </c>
      <c r="E4" s="1" t="s">
        <v>7</v>
      </c>
    </row>
    <row r="5" spans="1:5" ht="15">
      <c r="A5" s="1" t="str">
        <f t="shared" si="0"/>
        <v>1-CYKY 5x25 mm² RM</v>
      </c>
      <c r="B5" s="4">
        <f t="shared" si="1"/>
        <v>1.74</v>
      </c>
      <c r="C5" s="1">
        <v>1740</v>
      </c>
      <c r="E5" s="1" t="s">
        <v>8</v>
      </c>
    </row>
    <row r="6" spans="1:5" ht="15">
      <c r="A6" s="1" t="str">
        <f t="shared" si="0"/>
        <v>1-CYKY 3x35 + 25 mm² RE/RE</v>
      </c>
      <c r="B6" s="4">
        <f t="shared" si="1"/>
        <v>1.65</v>
      </c>
      <c r="C6" s="1">
        <v>1650</v>
      </c>
      <c r="E6" s="1" t="s">
        <v>9</v>
      </c>
    </row>
    <row r="7" spans="1:5" ht="15">
      <c r="A7" s="1" t="str">
        <f t="shared" si="0"/>
        <v>1-CYKY 3x35 + 25 mm² RM/RM</v>
      </c>
      <c r="B7" s="4">
        <f t="shared" si="1"/>
        <v>1.78</v>
      </c>
      <c r="C7" s="1">
        <v>1780</v>
      </c>
      <c r="E7" s="1" t="s">
        <v>10</v>
      </c>
    </row>
    <row r="8" spans="1:12" ht="15">
      <c r="A8" s="1" t="str">
        <f t="shared" si="0"/>
        <v>1-CYKY 4x35 mm² RE</v>
      </c>
      <c r="B8" s="4">
        <f t="shared" si="1"/>
        <v>1.77</v>
      </c>
      <c r="C8" s="1">
        <v>1770</v>
      </c>
      <c r="E8" s="1" t="s">
        <v>11</v>
      </c>
      <c r="L8" s="15" t="s">
        <v>35</v>
      </c>
    </row>
    <row r="9" spans="1:5" ht="15">
      <c r="A9" s="1" t="str">
        <f t="shared" si="0"/>
        <v>1-CYKY 4x35 mm² RM</v>
      </c>
      <c r="B9" s="4">
        <f t="shared" si="1"/>
        <v>1.81</v>
      </c>
      <c r="C9" s="1">
        <v>1810</v>
      </c>
      <c r="E9" s="1" t="s">
        <v>12</v>
      </c>
    </row>
    <row r="10" spans="1:5" ht="15">
      <c r="A10" s="1" t="str">
        <f t="shared" si="0"/>
        <v>1-CYKY 5x35 mm² RE</v>
      </c>
      <c r="B10" s="4">
        <f t="shared" si="1"/>
        <v>2.15</v>
      </c>
      <c r="C10" s="1">
        <v>2150</v>
      </c>
      <c r="E10" s="1" t="s">
        <v>13</v>
      </c>
    </row>
    <row r="11" spans="1:5" ht="15">
      <c r="A11" s="1" t="str">
        <f t="shared" si="0"/>
        <v>1-CYKY 5x35 mm² RM</v>
      </c>
      <c r="B11" s="4">
        <f t="shared" si="1"/>
        <v>2.24</v>
      </c>
      <c r="C11" s="1">
        <v>2240</v>
      </c>
      <c r="E11" s="1" t="s">
        <v>14</v>
      </c>
    </row>
    <row r="12" spans="1:5" ht="15">
      <c r="A12" s="1" t="str">
        <f t="shared" si="0"/>
        <v>1-CYKY 3x50 + 35 mm² SM/RE</v>
      </c>
      <c r="B12" s="4">
        <f t="shared" si="1"/>
        <v>2</v>
      </c>
      <c r="C12" s="1">
        <v>2000</v>
      </c>
      <c r="E12" s="1" t="s">
        <v>15</v>
      </c>
    </row>
    <row r="13" spans="1:5" ht="15">
      <c r="A13" s="1" t="str">
        <f t="shared" si="0"/>
        <v>1-CYKY 3x50 + 35 mm² SM/RM</v>
      </c>
      <c r="B13" s="4">
        <f t="shared" si="1"/>
        <v>2.06</v>
      </c>
      <c r="C13" s="1">
        <v>2060</v>
      </c>
      <c r="E13" s="1" t="s">
        <v>16</v>
      </c>
    </row>
    <row r="14" spans="1:5" ht="15">
      <c r="A14" s="1" t="str">
        <f t="shared" si="0"/>
        <v>1-CYKY 4x50 mm² RM</v>
      </c>
      <c r="B14" s="4">
        <f t="shared" si="1"/>
        <v>2.59</v>
      </c>
      <c r="C14" s="1">
        <v>2590</v>
      </c>
      <c r="E14" s="1" t="s">
        <v>17</v>
      </c>
    </row>
    <row r="15" spans="1:5" ht="15">
      <c r="A15" s="1" t="str">
        <f t="shared" si="0"/>
        <v>1-CYKY 4x50 mm² SM</v>
      </c>
      <c r="B15" s="4">
        <f t="shared" si="1"/>
        <v>2.36</v>
      </c>
      <c r="C15" s="1">
        <v>2360</v>
      </c>
      <c r="E15" s="1" t="s">
        <v>18</v>
      </c>
    </row>
    <row r="16" spans="1:5" ht="15">
      <c r="A16" s="1" t="str">
        <f t="shared" si="0"/>
        <v>1-CYKY 3x70 + 50 mm²</v>
      </c>
      <c r="B16" s="4">
        <f t="shared" si="1"/>
        <v>2.8</v>
      </c>
      <c r="C16" s="1">
        <v>2800</v>
      </c>
      <c r="E16" s="1" t="s">
        <v>19</v>
      </c>
    </row>
    <row r="17" spans="1:5" ht="15">
      <c r="A17" s="1" t="str">
        <f t="shared" si="0"/>
        <v>1-CYKY 4x70 mm² RM</v>
      </c>
      <c r="B17" s="4">
        <f t="shared" si="1"/>
        <v>3.51</v>
      </c>
      <c r="C17" s="1">
        <v>3510</v>
      </c>
      <c r="E17" s="1" t="s">
        <v>20</v>
      </c>
    </row>
    <row r="18" spans="1:9" ht="15">
      <c r="A18" s="1" t="str">
        <f t="shared" si="0"/>
        <v>1-CYKY 4x70 mm² SM</v>
      </c>
      <c r="B18" s="4">
        <f t="shared" si="1"/>
        <v>3.14</v>
      </c>
      <c r="C18" s="1">
        <v>3140</v>
      </c>
      <c r="E18" s="1" t="s">
        <v>21</v>
      </c>
      <c r="I18" s="10"/>
    </row>
    <row r="19" spans="1:5" ht="15">
      <c r="A19" s="1" t="str">
        <f t="shared" si="0"/>
        <v>1-CYKY 3x95 + 50 mm²</v>
      </c>
      <c r="B19" s="4">
        <f t="shared" si="1"/>
        <v>3.6</v>
      </c>
      <c r="C19" s="1">
        <v>3600</v>
      </c>
      <c r="E19" s="1" t="s">
        <v>22</v>
      </c>
    </row>
    <row r="20" spans="1:5" ht="15">
      <c r="A20" s="1" t="str">
        <f t="shared" si="0"/>
        <v>1-CYKY 3x95 + 70 mm²</v>
      </c>
      <c r="B20" s="4">
        <f t="shared" si="1"/>
        <v>3.94</v>
      </c>
      <c r="C20" s="1">
        <v>3940</v>
      </c>
      <c r="E20" s="1" t="s">
        <v>23</v>
      </c>
    </row>
    <row r="21" spans="1:5" ht="15">
      <c r="A21" s="1" t="str">
        <f t="shared" si="0"/>
        <v>1-CYKY 4x95 mm² RM</v>
      </c>
      <c r="B21" s="4">
        <f t="shared" si="1"/>
        <v>4.73</v>
      </c>
      <c r="C21" s="1">
        <v>4730</v>
      </c>
      <c r="E21" s="1" t="s">
        <v>24</v>
      </c>
    </row>
    <row r="22" spans="1:5" ht="15">
      <c r="A22" s="1" t="str">
        <f t="shared" si="0"/>
        <v>1-CYKY 4x95 mm² SM</v>
      </c>
      <c r="B22" s="4">
        <f t="shared" si="1"/>
        <v>4.21</v>
      </c>
      <c r="C22" s="1">
        <v>4210</v>
      </c>
      <c r="E22" s="1" t="s">
        <v>25</v>
      </c>
    </row>
    <row r="23" spans="1:5" ht="15">
      <c r="A23" s="1" t="str">
        <f t="shared" si="0"/>
        <v>1-CYKY 3x120 + 50 mm²</v>
      </c>
      <c r="B23" s="4">
        <f t="shared" si="1"/>
        <v>4.27</v>
      </c>
      <c r="C23" s="1">
        <v>4270</v>
      </c>
      <c r="E23" s="1" t="s">
        <v>26</v>
      </c>
    </row>
    <row r="24" spans="1:5" ht="15">
      <c r="A24" s="1" t="str">
        <f t="shared" si="0"/>
        <v>1-CYKY 3x120 + 70 mm²</v>
      </c>
      <c r="B24" s="4">
        <f t="shared" si="1"/>
        <v>4.43</v>
      </c>
      <c r="C24" s="1">
        <v>4430</v>
      </c>
      <c r="E24" s="1" t="s">
        <v>27</v>
      </c>
    </row>
    <row r="25" spans="1:5" ht="15">
      <c r="A25" s="1" t="str">
        <f t="shared" si="0"/>
        <v>1-CYKY 4x120 mm²</v>
      </c>
      <c r="B25" s="4">
        <f t="shared" si="1"/>
        <v>5.25</v>
      </c>
      <c r="C25" s="1">
        <v>5250</v>
      </c>
      <c r="E25" s="1" t="s">
        <v>28</v>
      </c>
    </row>
    <row r="26" spans="1:5" ht="15">
      <c r="A26" s="1" t="str">
        <f t="shared" si="0"/>
        <v>1-CYKY 3x150 + 70 mm²</v>
      </c>
      <c r="B26" s="4">
        <f t="shared" si="1"/>
        <v>5.35</v>
      </c>
      <c r="C26" s="1">
        <v>5350</v>
      </c>
      <c r="E26" s="1" t="s">
        <v>29</v>
      </c>
    </row>
    <row r="27" spans="1:5" ht="15">
      <c r="A27" s="1" t="str">
        <f t="shared" si="0"/>
        <v>1-CYKY 4x150 mm²</v>
      </c>
      <c r="B27" s="4">
        <f t="shared" si="1"/>
        <v>6.62</v>
      </c>
      <c r="C27" s="1">
        <v>6620</v>
      </c>
      <c r="E27" s="1" t="s">
        <v>30</v>
      </c>
    </row>
    <row r="28" spans="1:5" ht="15">
      <c r="A28" s="1" t="str">
        <f t="shared" si="0"/>
        <v>1-CYKY 3x185 + 95 mm²</v>
      </c>
      <c r="B28" s="4">
        <f t="shared" si="1"/>
        <v>6.78</v>
      </c>
      <c r="C28" s="1">
        <v>6780</v>
      </c>
      <c r="E28" s="1" t="s">
        <v>31</v>
      </c>
    </row>
    <row r="29" spans="1:5" ht="15">
      <c r="A29" s="1" t="str">
        <f t="shared" si="0"/>
        <v>1-CYKY 4x185 mm²</v>
      </c>
      <c r="B29" s="4">
        <f t="shared" si="1"/>
        <v>8.03</v>
      </c>
      <c r="C29" s="1">
        <v>8030</v>
      </c>
      <c r="E29" s="1" t="s">
        <v>32</v>
      </c>
    </row>
    <row r="30" spans="1:5" ht="15">
      <c r="A30" s="1" t="str">
        <f t="shared" si="0"/>
        <v>1-CYKY 3x240 + 120 mm²</v>
      </c>
      <c r="B30" s="4">
        <f t="shared" si="1"/>
        <v>8.57</v>
      </c>
      <c r="C30" s="1">
        <v>8570</v>
      </c>
      <c r="E30" s="1" t="s">
        <v>33</v>
      </c>
    </row>
    <row r="31" spans="1:5" ht="15">
      <c r="A31" s="1" t="str">
        <f t="shared" si="0"/>
        <v>1-CYKY 4x240 mm²</v>
      </c>
      <c r="B31" s="4">
        <f t="shared" si="1"/>
        <v>9.69</v>
      </c>
      <c r="C31" s="1">
        <v>9690</v>
      </c>
      <c r="E31" s="1" t="s">
        <v>34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C13" sqref="C13"/>
    </sheetView>
  </sheetViews>
  <sheetFormatPr defaultColWidth="9.140625" defaultRowHeight="15"/>
  <cols>
    <col min="1" max="1" width="14.8515625" style="1" bestFit="1" customWidth="1"/>
    <col min="2" max="2" width="9.140625" style="4" customWidth="1"/>
    <col min="3" max="4" width="9.140625" style="1" customWidth="1"/>
    <col min="5" max="5" width="14.8515625" style="1" bestFit="1" customWidth="1"/>
    <col min="6" max="16384" width="9.140625" style="1" customWidth="1"/>
  </cols>
  <sheetData>
    <row r="1" spans="1:5" ht="15">
      <c r="A1" s="10" t="s">
        <v>75</v>
      </c>
      <c r="E1" s="10" t="s">
        <v>76</v>
      </c>
    </row>
    <row r="2" spans="1:5" ht="15">
      <c r="A2" s="1" t="str">
        <f>CONCATENATE($A$1,E2)</f>
        <v>1-YY 1x25 mm²</v>
      </c>
      <c r="B2" s="4">
        <f>C2/1000</f>
        <v>0.34</v>
      </c>
      <c r="C2" s="1">
        <v>340</v>
      </c>
      <c r="E2" s="1" t="s">
        <v>77</v>
      </c>
    </row>
    <row r="3" spans="1:5" ht="15">
      <c r="A3" s="1" t="str">
        <f aca="true" t="shared" si="0" ref="A3:A14">CONCATENATE($A$1,E3)</f>
        <v>1-YY 1x35 mm²</v>
      </c>
      <c r="B3" s="4">
        <f aca="true" t="shared" si="1" ref="B3:B14">C3/1000</f>
        <v>0.44</v>
      </c>
      <c r="C3" s="1">
        <v>440</v>
      </c>
      <c r="E3" s="1" t="s">
        <v>78</v>
      </c>
    </row>
    <row r="4" spans="1:5" ht="15">
      <c r="A4" s="1" t="str">
        <f t="shared" si="0"/>
        <v>1-YY 1x50 mm²</v>
      </c>
      <c r="B4" s="4">
        <f t="shared" si="1"/>
        <v>0.585</v>
      </c>
      <c r="C4" s="1">
        <v>585</v>
      </c>
      <c r="E4" s="1" t="s">
        <v>79</v>
      </c>
    </row>
    <row r="5" spans="1:5" ht="15">
      <c r="A5" s="1" t="str">
        <f t="shared" si="0"/>
        <v>1-YY 1x70 mm²</v>
      </c>
      <c r="B5" s="4">
        <f t="shared" si="1"/>
        <v>0.825</v>
      </c>
      <c r="C5" s="1">
        <v>825</v>
      </c>
      <c r="E5" s="1" t="s">
        <v>80</v>
      </c>
    </row>
    <row r="6" spans="1:5" ht="15">
      <c r="A6" s="1" t="str">
        <f t="shared" si="0"/>
        <v>1-YY 1x95 mm²</v>
      </c>
      <c r="B6" s="4">
        <f t="shared" si="1"/>
        <v>1.09</v>
      </c>
      <c r="C6" s="1">
        <v>1090</v>
      </c>
      <c r="E6" s="1" t="s">
        <v>81</v>
      </c>
    </row>
    <row r="7" spans="1:5" ht="15">
      <c r="A7" s="1" t="str">
        <f t="shared" si="0"/>
        <v>1-YY 1x120 mm²</v>
      </c>
      <c r="B7" s="4">
        <f t="shared" si="1"/>
        <v>1.3</v>
      </c>
      <c r="C7" s="1">
        <v>1300</v>
      </c>
      <c r="E7" s="1" t="s">
        <v>82</v>
      </c>
    </row>
    <row r="8" spans="1:5" ht="15">
      <c r="A8" s="1" t="str">
        <f t="shared" si="0"/>
        <v>1-YY 1x150 mm²</v>
      </c>
      <c r="B8" s="4">
        <f t="shared" si="1"/>
        <v>1.59</v>
      </c>
      <c r="C8" s="1">
        <v>1590</v>
      </c>
      <c r="E8" s="1" t="s">
        <v>83</v>
      </c>
    </row>
    <row r="9" spans="1:5" ht="15">
      <c r="A9" s="1" t="str">
        <f t="shared" si="0"/>
        <v>1-YY 1x185 mm²</v>
      </c>
      <c r="B9" s="4">
        <f t="shared" si="1"/>
        <v>1.99</v>
      </c>
      <c r="C9" s="1">
        <v>1990</v>
      </c>
      <c r="E9" s="1" t="s">
        <v>84</v>
      </c>
    </row>
    <row r="10" spans="1:5" ht="15">
      <c r="A10" s="1" t="str">
        <f t="shared" si="0"/>
        <v>1-YY 1x240 mm²</v>
      </c>
      <c r="B10" s="4">
        <f t="shared" si="1"/>
        <v>2.56</v>
      </c>
      <c r="C10" s="1">
        <v>2560</v>
      </c>
      <c r="E10" s="1" t="s">
        <v>85</v>
      </c>
    </row>
    <row r="11" spans="1:5" ht="15">
      <c r="A11" s="1" t="str">
        <f t="shared" si="0"/>
        <v>1-YY 1x300 mm²</v>
      </c>
      <c r="B11" s="4">
        <f t="shared" si="1"/>
        <v>3.22</v>
      </c>
      <c r="C11" s="1">
        <v>3220</v>
      </c>
      <c r="E11" s="1" t="s">
        <v>86</v>
      </c>
    </row>
    <row r="12" spans="1:5" ht="15">
      <c r="A12" s="1" t="str">
        <f t="shared" si="0"/>
        <v>1-YY 1x400 mm²</v>
      </c>
      <c r="B12" s="4">
        <f t="shared" si="1"/>
        <v>4.26</v>
      </c>
      <c r="C12" s="1">
        <v>4260</v>
      </c>
      <c r="E12" s="1" t="s">
        <v>87</v>
      </c>
    </row>
    <row r="13" spans="1:5" ht="15">
      <c r="A13" s="1" t="str">
        <f t="shared" si="0"/>
        <v>1-YY 1x500 mm²</v>
      </c>
      <c r="B13" s="4">
        <f t="shared" si="1"/>
        <v>5.19</v>
      </c>
      <c r="C13" s="1">
        <v>5190</v>
      </c>
      <c r="E13" s="1" t="s">
        <v>88</v>
      </c>
    </row>
    <row r="14" spans="1:5" ht="15">
      <c r="A14" s="1" t="str">
        <f t="shared" si="0"/>
        <v>1-YY 1x630 mm²</v>
      </c>
      <c r="B14" s="4">
        <f t="shared" si="1"/>
        <v>6.55</v>
      </c>
      <c r="C14" s="1">
        <v>6550</v>
      </c>
      <c r="E14" s="1" t="s">
        <v>89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D36" sqref="D36"/>
    </sheetView>
  </sheetViews>
  <sheetFormatPr defaultColWidth="9.140625" defaultRowHeight="15"/>
  <cols>
    <col min="1" max="1" width="17.421875" style="0" bestFit="1" customWidth="1"/>
    <col min="2" max="2" width="9.140625" style="6" customWidth="1"/>
    <col min="5" max="5" width="10.57421875" style="0" bestFit="1" customWidth="1"/>
  </cols>
  <sheetData>
    <row r="1" ht="15">
      <c r="A1" t="s">
        <v>90</v>
      </c>
    </row>
    <row r="2" spans="1:5" ht="15">
      <c r="A2" s="2" t="str">
        <f>CONCATENATE($A$1,E2)</f>
        <v>H07V‐U 1x1,5 mm²</v>
      </c>
      <c r="B2" s="6">
        <f>C2/1000</f>
        <v>0.02</v>
      </c>
      <c r="C2" s="5">
        <v>20</v>
      </c>
      <c r="E2" s="2" t="s">
        <v>91</v>
      </c>
    </row>
    <row r="3" spans="1:5" ht="15">
      <c r="A3" s="2" t="str">
        <f aca="true" t="shared" si="0" ref="A3:A6">CONCATENATE($A$1,E3)</f>
        <v>H07V‐U 1x2,5 mm²</v>
      </c>
      <c r="B3" s="6">
        <f aca="true" t="shared" si="1" ref="B3:B6">C3/1000</f>
        <v>0.03</v>
      </c>
      <c r="C3" s="5">
        <v>30</v>
      </c>
      <c r="E3" s="2" t="s">
        <v>92</v>
      </c>
    </row>
    <row r="4" spans="1:5" ht="15">
      <c r="A4" s="2" t="str">
        <f t="shared" si="0"/>
        <v>H07V‐U 1x4 mm²</v>
      </c>
      <c r="B4" s="6">
        <f t="shared" si="1"/>
        <v>0.045</v>
      </c>
      <c r="C4" s="5">
        <v>45</v>
      </c>
      <c r="E4" s="2" t="s">
        <v>93</v>
      </c>
    </row>
    <row r="5" spans="1:5" ht="15">
      <c r="A5" s="2" t="str">
        <f t="shared" si="0"/>
        <v>H07V‐U 1x6 mm²</v>
      </c>
      <c r="B5" s="6">
        <f t="shared" si="1"/>
        <v>0.065</v>
      </c>
      <c r="C5" s="5">
        <v>65</v>
      </c>
      <c r="E5" s="2" t="s">
        <v>94</v>
      </c>
    </row>
    <row r="6" spans="1:5" ht="15">
      <c r="A6" s="2" t="str">
        <f t="shared" si="0"/>
        <v>H07V‐U 1x10 mm²</v>
      </c>
      <c r="B6" s="6">
        <f t="shared" si="1"/>
        <v>0.11</v>
      </c>
      <c r="C6" s="5">
        <v>110</v>
      </c>
      <c r="E6" s="2" t="s">
        <v>95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B10" sqref="B10"/>
    </sheetView>
  </sheetViews>
  <sheetFormatPr defaultColWidth="9.140625" defaultRowHeight="15"/>
  <cols>
    <col min="1" max="1" width="17.7109375" style="0" bestFit="1" customWidth="1"/>
    <col min="2" max="2" width="9.140625" style="6" customWidth="1"/>
    <col min="5" max="5" width="15.57421875" style="0" bestFit="1" customWidth="1"/>
  </cols>
  <sheetData>
    <row r="1" ht="15">
      <c r="A1" t="s">
        <v>96</v>
      </c>
    </row>
    <row r="2" spans="1:5" ht="15">
      <c r="A2" t="str">
        <f>CONCATENATE($A$1,E2)</f>
        <v>H07V‐K 1x1,5 mm²</v>
      </c>
      <c r="B2" s="6">
        <f>C2/1000</f>
        <v>0.02</v>
      </c>
      <c r="C2" s="5">
        <v>20</v>
      </c>
      <c r="E2" s="2" t="s">
        <v>91</v>
      </c>
    </row>
    <row r="3" spans="1:5" ht="15">
      <c r="A3" t="str">
        <f aca="true" t="shared" si="0" ref="A3:A16">CONCATENATE($A$1,E3)</f>
        <v>H07V‐K 1x2,5 mm²</v>
      </c>
      <c r="B3" s="6">
        <f aca="true" t="shared" si="1" ref="B3:B16">C3/1000</f>
        <v>0.035</v>
      </c>
      <c r="C3" s="5">
        <v>35</v>
      </c>
      <c r="E3" s="2" t="s">
        <v>92</v>
      </c>
    </row>
    <row r="4" spans="1:5" ht="15">
      <c r="A4" t="str">
        <f t="shared" si="0"/>
        <v>H07V‐K 1x4 mm²</v>
      </c>
      <c r="B4" s="6">
        <f t="shared" si="1"/>
        <v>0.05</v>
      </c>
      <c r="C4" s="5">
        <v>50</v>
      </c>
      <c r="E4" s="2" t="s">
        <v>93</v>
      </c>
    </row>
    <row r="5" spans="1:5" ht="15">
      <c r="A5" t="str">
        <f t="shared" si="0"/>
        <v>H07V‐K 1x6 mm²</v>
      </c>
      <c r="B5" s="6">
        <f t="shared" si="1"/>
        <v>0.07</v>
      </c>
      <c r="C5" s="5">
        <v>70</v>
      </c>
      <c r="E5" s="2" t="s">
        <v>94</v>
      </c>
    </row>
    <row r="6" spans="1:5" ht="15">
      <c r="A6" t="str">
        <f t="shared" si="0"/>
        <v>H07V‐K 1x10 mm²</v>
      </c>
      <c r="B6" s="6">
        <f t="shared" si="1"/>
        <v>0.105</v>
      </c>
      <c r="C6" s="5">
        <v>105</v>
      </c>
      <c r="E6" s="2" t="s">
        <v>95</v>
      </c>
    </row>
    <row r="7" spans="1:5" ht="15">
      <c r="A7" t="str">
        <f t="shared" si="0"/>
        <v>H07V‐K 1x16 mm²</v>
      </c>
      <c r="B7" s="6">
        <f t="shared" si="1"/>
        <v>0.165</v>
      </c>
      <c r="C7" s="5">
        <v>165</v>
      </c>
      <c r="E7" s="2" t="s">
        <v>97</v>
      </c>
    </row>
    <row r="8" spans="1:5" ht="15">
      <c r="A8" t="str">
        <f t="shared" si="0"/>
        <v>H07V‐K 1x25 mm²</v>
      </c>
      <c r="B8" s="6">
        <f t="shared" si="1"/>
        <v>0.25</v>
      </c>
      <c r="C8" s="5">
        <v>250</v>
      </c>
      <c r="E8" s="2" t="s">
        <v>77</v>
      </c>
    </row>
    <row r="9" spans="1:5" ht="15">
      <c r="A9" t="str">
        <f t="shared" si="0"/>
        <v>H07V‐K 1x35 mm²</v>
      </c>
      <c r="B9" s="6">
        <f t="shared" si="1"/>
        <v>0.34</v>
      </c>
      <c r="C9" s="5">
        <v>340</v>
      </c>
      <c r="E9" s="2" t="s">
        <v>78</v>
      </c>
    </row>
    <row r="10" spans="1:5" ht="15">
      <c r="A10" t="str">
        <f t="shared" si="0"/>
        <v>H07V‐K 1x50 mm²</v>
      </c>
      <c r="B10" s="6">
        <f t="shared" si="1"/>
        <v>0.48</v>
      </c>
      <c r="C10" s="5">
        <v>480</v>
      </c>
      <c r="E10" s="2" t="s">
        <v>79</v>
      </c>
    </row>
    <row r="11" spans="1:5" ht="15">
      <c r="A11" t="str">
        <f t="shared" si="0"/>
        <v>H07V‐K 1x70 mm²</v>
      </c>
      <c r="B11" s="6">
        <f t="shared" si="1"/>
        <v>0.685</v>
      </c>
      <c r="C11" s="5">
        <v>685</v>
      </c>
      <c r="E11" s="2" t="s">
        <v>80</v>
      </c>
    </row>
    <row r="12" spans="1:5" ht="15">
      <c r="A12" t="str">
        <f t="shared" si="0"/>
        <v>H07V‐K 1x95 mm²</v>
      </c>
      <c r="B12" s="6">
        <f t="shared" si="1"/>
        <v>0.91</v>
      </c>
      <c r="C12" s="5">
        <v>910</v>
      </c>
      <c r="E12" s="2" t="s">
        <v>81</v>
      </c>
    </row>
    <row r="13" spans="1:5" ht="15">
      <c r="A13" t="str">
        <f t="shared" si="0"/>
        <v>H07V‐K 1x120 mm²</v>
      </c>
      <c r="B13" s="6">
        <f t="shared" si="1"/>
        <v>1.11</v>
      </c>
      <c r="C13" s="5">
        <v>1110</v>
      </c>
      <c r="E13" s="2" t="s">
        <v>82</v>
      </c>
    </row>
    <row r="14" spans="1:5" ht="15">
      <c r="A14" t="str">
        <f t="shared" si="0"/>
        <v>H07V‐K 1x150 mm²</v>
      </c>
      <c r="B14" s="6">
        <f t="shared" si="1"/>
        <v>1.37</v>
      </c>
      <c r="C14" s="5">
        <v>1370</v>
      </c>
      <c r="E14" s="2" t="s">
        <v>83</v>
      </c>
    </row>
    <row r="15" spans="1:5" ht="15">
      <c r="A15" t="str">
        <f t="shared" si="0"/>
        <v>H07V‐K 1x185 mm²</v>
      </c>
      <c r="B15" s="6">
        <f t="shared" si="1"/>
        <v>1.82</v>
      </c>
      <c r="C15" s="5">
        <v>1820</v>
      </c>
      <c r="E15" s="2" t="s">
        <v>84</v>
      </c>
    </row>
    <row r="16" spans="1:5" ht="15">
      <c r="A16" t="str">
        <f t="shared" si="0"/>
        <v>H07V‐K 1x240 mm²</v>
      </c>
      <c r="B16" s="6">
        <f t="shared" si="1"/>
        <v>2.32</v>
      </c>
      <c r="C16" s="5">
        <v>2320</v>
      </c>
      <c r="E16" s="2" t="s">
        <v>85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C14" sqref="C14"/>
    </sheetView>
  </sheetViews>
  <sheetFormatPr defaultColWidth="9.140625" defaultRowHeight="15"/>
  <cols>
    <col min="1" max="1" width="15.421875" style="0" bestFit="1" customWidth="1"/>
    <col min="2" max="2" width="9.140625" style="6" customWidth="1"/>
    <col min="5" max="5" width="10.8515625" style="0" bestFit="1" customWidth="1"/>
  </cols>
  <sheetData>
    <row r="1" ht="15">
      <c r="A1" t="s">
        <v>98</v>
      </c>
    </row>
    <row r="2" spans="1:5" ht="15">
      <c r="A2" t="str">
        <f>CONCATENATE($A$1,E2)</f>
        <v xml:space="preserve">AYKY 2x10 mm²  </v>
      </c>
      <c r="B2" s="6">
        <f>C2/1000</f>
        <v>0.28</v>
      </c>
      <c r="C2" s="5">
        <v>280</v>
      </c>
      <c r="E2" s="2" t="s">
        <v>99</v>
      </c>
    </row>
    <row r="3" spans="1:5" ht="15">
      <c r="A3" t="str">
        <f aca="true" t="shared" si="0" ref="A3:A9">CONCATENATE($A$1,E3)</f>
        <v xml:space="preserve">AYKY 3x10 mm² </v>
      </c>
      <c r="B3" s="6">
        <f aca="true" t="shared" si="1" ref="B3:B9">C3/1000</f>
        <v>0.32</v>
      </c>
      <c r="C3" s="5">
        <v>320</v>
      </c>
      <c r="E3" s="2" t="s">
        <v>100</v>
      </c>
    </row>
    <row r="4" spans="1:5" ht="15">
      <c r="A4" t="str">
        <f t="shared" si="0"/>
        <v xml:space="preserve">AYKY 4x10 mm² </v>
      </c>
      <c r="B4" s="6">
        <f t="shared" si="1"/>
        <v>0.375</v>
      </c>
      <c r="C4" s="5">
        <v>375</v>
      </c>
      <c r="E4" s="2" t="s">
        <v>101</v>
      </c>
    </row>
    <row r="5" spans="1:5" ht="15">
      <c r="A5" t="str">
        <f t="shared" si="0"/>
        <v xml:space="preserve">AYKY 5x10 mm² </v>
      </c>
      <c r="B5" s="6">
        <f t="shared" si="1"/>
        <v>0.435</v>
      </c>
      <c r="C5" s="5">
        <v>435</v>
      </c>
      <c r="E5" s="2" t="s">
        <v>102</v>
      </c>
    </row>
    <row r="6" spans="1:5" ht="15">
      <c r="A6" t="str">
        <f t="shared" si="0"/>
        <v xml:space="preserve">AYKY 2x16 mm² </v>
      </c>
      <c r="B6" s="6">
        <f t="shared" si="1"/>
        <v>0.375</v>
      </c>
      <c r="C6" s="5">
        <v>375</v>
      </c>
      <c r="E6" s="2" t="s">
        <v>103</v>
      </c>
    </row>
    <row r="7" spans="1:5" ht="15">
      <c r="A7" t="str">
        <f t="shared" si="0"/>
        <v xml:space="preserve">AYKY 3x16 mm² </v>
      </c>
      <c r="B7" s="6">
        <f t="shared" si="1"/>
        <v>0.42</v>
      </c>
      <c r="C7" s="5">
        <v>420</v>
      </c>
      <c r="E7" s="2" t="s">
        <v>104</v>
      </c>
    </row>
    <row r="8" spans="1:5" ht="15">
      <c r="A8" t="str">
        <f t="shared" si="0"/>
        <v xml:space="preserve">AYKY 4x16 mm² </v>
      </c>
      <c r="B8" s="6">
        <f t="shared" si="1"/>
        <v>0.57</v>
      </c>
      <c r="C8" s="5">
        <v>570</v>
      </c>
      <c r="E8" s="2" t="s">
        <v>105</v>
      </c>
    </row>
    <row r="9" spans="1:5" ht="15">
      <c r="A9" t="str">
        <f t="shared" si="0"/>
        <v xml:space="preserve">AYKY 5x16 mm² </v>
      </c>
      <c r="B9" s="6">
        <f t="shared" si="1"/>
        <v>0.6</v>
      </c>
      <c r="C9" s="5">
        <v>600</v>
      </c>
      <c r="E9" s="2" t="s">
        <v>106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</cp:lastModifiedBy>
  <cp:lastPrinted>2019-04-10T07:34:46Z</cp:lastPrinted>
  <dcterms:created xsi:type="dcterms:W3CDTF">2017-10-05T08:39:50Z</dcterms:created>
  <dcterms:modified xsi:type="dcterms:W3CDTF">2020-09-28T09:47:59Z</dcterms:modified>
  <cp:category/>
  <cp:version/>
  <cp:contentType/>
  <cp:contentStatus/>
</cp:coreProperties>
</file>